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<sst xmlns="http://schemas.openxmlformats.org/spreadsheetml/2006/main" uniqueCount="845">
  <si>
    <t>PRN No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</si>
  <si>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</si>
  <si>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</si>
  <si>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</si>
  <si>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</si>
  <si>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</si>
  <si>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</si>
  <si>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</si>
  <si>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</si>
  <si>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Program</t>
  </si>
  <si>
    <t>Batch</t>
  </si>
  <si>
    <t>Gender</t>
  </si>
  <si>
    <t>DOB</t>
  </si>
  <si>
    <t>Marital Status</t>
  </si>
  <si>
    <t>Language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</si>
  <si>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</si>
  <si>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</si>
  <si>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</si>
  <si>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</si>
  <si>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</si>
  <si>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</si>
  <si>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</si>
  <si>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</si>
  <si>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</si>
  <si>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</si>
  <si>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</si>
  <si>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</si>
  <si>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</si>
  <si>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</si>
  <si>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</si>
  <si>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</si>
  <si>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</si>
  <si>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</si>
  <si>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</si>
  <si>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</si>
  <si>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</si>
  <si>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</si>
  <si>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</si>
  <si>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</si>
  <si>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</si>
  <si>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</si>
  <si>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</si>
  <si>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</si>
  <si>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</si>
  <si>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</si>
  <si>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</si>
  <si>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</si>
  <si>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</si>
  <si>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</si>
  <si>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</si>
  <si>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</si>
  <si>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</si>
  <si>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</si>
  <si>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</si>
  <si>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</si>
  <si>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</si>
  <si>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</si>
  <si>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</si>
  <si>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Entrance Exam</t>
  </si>
  <si>
    <t>Name of Exam</t>
  </si>
  <si>
    <t>Hostel Facility</t>
  </si>
  <si>
    <t>Hostel</t>
  </si>
  <si>
    <t>Profile Picture</t>
  </si>
  <si>
    <t>Blood Group</t>
  </si>
  <si>
    <t>NP251855</t>
  </si>
  <si>
    <t>D25700023</t>
  </si>
  <si>
    <t>Sumeet</t>
  </si>
  <si>
    <t>Nandraj</t>
  </si>
  <si>
    <t>Dhum</t>
  </si>
  <si>
    <t>Sumeet Nandraj Dhum</t>
  </si>
  <si>
    <t>sumeetdhum@gmail.com</t>
  </si>
  <si>
    <t>D25700023@student.nicmar.ac.in</t>
  </si>
  <si>
    <t>PGDM-ACM</t>
  </si>
  <si>
    <t>2025-2027</t>
  </si>
  <si>
    <t>Male</t>
  </si>
  <si>
    <t>11-Mar-2004</t>
  </si>
  <si>
    <t>Single</t>
  </si>
  <si>
    <t xml:space="preserve">Marathi,hindi,english </t>
  </si>
  <si>
    <t>Nandraj Dattarey Dhum</t>
  </si>
  <si>
    <t xml:space="preserve">Government service </t>
  </si>
  <si>
    <t>Usha Nandraj Dhum</t>
  </si>
  <si>
    <t>house wife</t>
  </si>
  <si>
    <t>Vaden Colony Mhasrula
Row House Number 4</t>
  </si>
  <si>
    <t>Nashik</t>
  </si>
  <si>
    <t>Maharashtra</t>
  </si>
  <si>
    <t xml:space="preserve">Kenderiya Vidyalaya ISP Nehru Nagar Nasik Road </t>
  </si>
  <si>
    <t xml:space="preserve">Central Board Of Secondary Education Nasik Maharashtra </t>
  </si>
  <si>
    <t>2010-Mar</t>
  </si>
  <si>
    <t>2019-May</t>
  </si>
  <si>
    <t xml:space="preserve">In Civil Engineering </t>
  </si>
  <si>
    <t xml:space="preserve">Guru Gobind Singh Polytechnic Nasik Maharashtra </t>
  </si>
  <si>
    <t>2022-Jul</t>
  </si>
  <si>
    <t xml:space="preserve">Savitribai Phule Pune University </t>
  </si>
  <si>
    <t xml:space="preserve">Guru Gobind Singh Foundation Nasik Maharashtra </t>
  </si>
  <si>
    <t>2025-Jun</t>
  </si>
  <si>
    <t>AUTOCAD ,CCC+</t>
  </si>
  <si>
    <t>No</t>
  </si>
  <si>
    <t>B+</t>
  </si>
  <si>
    <t>NP252296</t>
  </si>
  <si>
    <t>D25700035</t>
  </si>
  <si>
    <t xml:space="preserve">Kiran </t>
  </si>
  <si>
    <t>Maurya</t>
  </si>
  <si>
    <t>Kiran  Maurya</t>
  </si>
  <si>
    <t>kiranmaurya700@gmail.com</t>
  </si>
  <si>
    <t>D25700035@student.nicmar.ac.in</t>
  </si>
  <si>
    <t>Female</t>
  </si>
  <si>
    <t>09-Aug-1997</t>
  </si>
  <si>
    <t xml:space="preserve">Hindi, English ,Hindi English </t>
  </si>
  <si>
    <t xml:space="preserve">Mahesh Prasad Maurya </t>
  </si>
  <si>
    <t xml:space="preserve">Farmer </t>
  </si>
  <si>
    <t>Sona Devi</t>
  </si>
  <si>
    <t xml:space="preserve">Housewife </t>
  </si>
  <si>
    <t>C/O Mahesh Prasad Maurya, 145, Mohalla Shekhana near Durga Mata Mandir, Jais, Amethi, U.P.- 229305</t>
  </si>
  <si>
    <t>Amethi</t>
  </si>
  <si>
    <t>Uttar Pradesh</t>
  </si>
  <si>
    <t>PSLS HSS MANOHAR NAGAR CP SHAHUJI M NGR</t>
  </si>
  <si>
    <t xml:space="preserve"> Board of High School and Intermediate Education, Uttar Pradesh </t>
  </si>
  <si>
    <t>2012-Jul</t>
  </si>
  <si>
    <t>2013-Jun</t>
  </si>
  <si>
    <t xml:space="preserve">N STANDARD PUBLIC SCHOOL I C RAIBARELI </t>
  </si>
  <si>
    <t xml:space="preserve">Board of High School and Intermediate Education, Uttar Pradesh </t>
  </si>
  <si>
    <t>2013-Jul</t>
  </si>
  <si>
    <t>2015-May</t>
  </si>
  <si>
    <t>Dr. A.P.J. ABDUL KALAM TECHNICAL UNIVERSITY, U.P.</t>
  </si>
  <si>
    <t xml:space="preserve">ABES ENGINEERING COLLEGE, GHAZIABAD </t>
  </si>
  <si>
    <t>2016-Aug</t>
  </si>
  <si>
    <t>2020-Sep</t>
  </si>
  <si>
    <t xml:space="preserve">AutoCAD </t>
  </si>
  <si>
    <t>A-</t>
  </si>
  <si>
    <t>NP252234</t>
  </si>
  <si>
    <t>D25700004</t>
  </si>
  <si>
    <t>Ranjeet Singh</t>
  </si>
  <si>
    <t xml:space="preserve">Shekhawat </t>
  </si>
  <si>
    <t xml:space="preserve">Ranjeet Singh Shekhawat </t>
  </si>
  <si>
    <t>ranjeetshekhawat17@gmail.com</t>
  </si>
  <si>
    <t>D25700004@student.nicmar.ac.in</t>
  </si>
  <si>
    <t>21-Mar-2002</t>
  </si>
  <si>
    <t xml:space="preserve">Hindi English marathi Rajasthani </t>
  </si>
  <si>
    <t xml:space="preserve">Onkar Singh Shekhawat </t>
  </si>
  <si>
    <t>Farmer</t>
  </si>
  <si>
    <t>Meena kanwar</t>
  </si>
  <si>
    <t xml:space="preserve">House wife </t>
  </si>
  <si>
    <t>Rajur
Opp To Go Petrol Pump</t>
  </si>
  <si>
    <t>Jalna</t>
  </si>
  <si>
    <t xml:space="preserve">Tagore international school </t>
  </si>
  <si>
    <t xml:space="preserve">Kuchaman rajasthan </t>
  </si>
  <si>
    <t>2012-Apr</t>
  </si>
  <si>
    <t>2017-Jul</t>
  </si>
  <si>
    <t xml:space="preserve">Shree ganpati secondary and higher secondary college </t>
  </si>
  <si>
    <t xml:space="preserve">Rajur Maharashtra </t>
  </si>
  <si>
    <t>2019-Jun</t>
  </si>
  <si>
    <t>Dr. Babasaheb Ambedkar technical University</t>
  </si>
  <si>
    <t>Matsyodari shikshan shikshan Sanstha College of engineering and technology</t>
  </si>
  <si>
    <t>2019-Aug</t>
  </si>
  <si>
    <t>2024-Aug</t>
  </si>
  <si>
    <t>D25700017</t>
  </si>
  <si>
    <t>Bolleboina</t>
  </si>
  <si>
    <t>Ajay</t>
  </si>
  <si>
    <t>Bolleboina Ajay</t>
  </si>
  <si>
    <t>bolleboinaajay@gmail.com</t>
  </si>
  <si>
    <t>d25700017@student.nicmar.ac.in</t>
  </si>
  <si>
    <t>21-May-2001</t>
  </si>
  <si>
    <t>English, Hindi,Telugu</t>
  </si>
  <si>
    <t>Bolleboina Ravinder</t>
  </si>
  <si>
    <t>Bolleboina Aruna</t>
  </si>
  <si>
    <t>Homemaker</t>
  </si>
  <si>
    <t>5-105, Gandhinagar ,Atmakur village, Atmakur mandal, Hanamkonda,</t>
  </si>
  <si>
    <t>Hanamkonda</t>
  </si>
  <si>
    <t>Telangana</t>
  </si>
  <si>
    <t>Yes</t>
  </si>
  <si>
    <t>ATMA</t>
  </si>
  <si>
    <t>NP251515</t>
  </si>
  <si>
    <t>D25700029</t>
  </si>
  <si>
    <t>Rushikesh</t>
  </si>
  <si>
    <t>Avinash</t>
  </si>
  <si>
    <t>Borate</t>
  </si>
  <si>
    <t>Rushikesh Avinash Borate</t>
  </si>
  <si>
    <t>rushikeshborate8563@gmail.com</t>
  </si>
  <si>
    <t>D25700029@student.nicmar.ac.in</t>
  </si>
  <si>
    <t>17-Jul-2000</t>
  </si>
  <si>
    <t xml:space="preserve">Marathi ,Hindi,English </t>
  </si>
  <si>
    <t xml:space="preserve">Avinash </t>
  </si>
  <si>
    <t>Sarika</t>
  </si>
  <si>
    <t>Housewife</t>
  </si>
  <si>
    <t>At.Ladkatwadi, Post.Nathachiwadi, Tal.Daund, Dist.Pune</t>
  </si>
  <si>
    <t>Pune</t>
  </si>
  <si>
    <t>New English School Khamgoan Daund Pune 412214</t>
  </si>
  <si>
    <t>2015-Jul</t>
  </si>
  <si>
    <t>2016-May</t>
  </si>
  <si>
    <t xml:space="preserve">MES Boys high School &amp; jr college pune </t>
  </si>
  <si>
    <t>2018-Apr</t>
  </si>
  <si>
    <t>Savitribai Phule Pune university</t>
  </si>
  <si>
    <t>2018-Jul</t>
  </si>
  <si>
    <t>2023-Jul</t>
  </si>
  <si>
    <t>JSPM'S University</t>
  </si>
  <si>
    <t>2025-Jul</t>
  </si>
  <si>
    <t>Autocad,MSP,Primavera,PowerBI</t>
  </si>
  <si>
    <t>NPP2518539</t>
  </si>
  <si>
    <t>D25700016</t>
  </si>
  <si>
    <t>MOHD</t>
  </si>
  <si>
    <t>FURQANUDDIN</t>
  </si>
  <si>
    <t>Mohd Furqanuddin</t>
  </si>
  <si>
    <t>Itsmdfurqan@gmail.com</t>
  </si>
  <si>
    <t>D25700016@student.nicmar.ac.in</t>
  </si>
  <si>
    <t>20-Nov-1999</t>
  </si>
  <si>
    <t xml:space="preserve">Hindi,English,Telugu,Hindi </t>
  </si>
  <si>
    <t>MOHD KAMALUDDIN</t>
  </si>
  <si>
    <t>Business</t>
  </si>
  <si>
    <t>SYEDA DEEBA NISHAT</t>
  </si>
  <si>
    <t xml:space="preserve">Business </t>
  </si>
  <si>
    <t xml:space="preserve">2-7-411/1,Mukarampura, Karimnagar </t>
  </si>
  <si>
    <t>Karimnagar</t>
  </si>
  <si>
    <t>AZAAN INTERNATIONAL SCHOOL</t>
  </si>
  <si>
    <t>CENTRAL BOARD OF SECONDARY EDUCATION / HYDERABAD TELANGANA</t>
  </si>
  <si>
    <t>2016-Apr</t>
  </si>
  <si>
    <t>2017-Jun</t>
  </si>
  <si>
    <t>NARAYANA JUNIOR COLLEGE</t>
  </si>
  <si>
    <t xml:space="preserve">TELANGANA STATE BOARD OF INTERMEDIATE EDUCATION / HYDERABAD </t>
  </si>
  <si>
    <t>2019-Apr</t>
  </si>
  <si>
    <t>JAWAHARLAL NEHRU TECHONOLGICAL UNIVERSITY HYDERABAD</t>
  </si>
  <si>
    <t>VAAGESWARI ENGINEERING COLLEGE / KARIMNAGAR TELANGANA</t>
  </si>
  <si>
    <t>2019-Jul</t>
  </si>
  <si>
    <t>2025-Jan</t>
  </si>
  <si>
    <t>MS PROJECT,MS OFFICE</t>
  </si>
  <si>
    <t>NP250260</t>
  </si>
  <si>
    <t>D25700012</t>
  </si>
  <si>
    <t>Palak</t>
  </si>
  <si>
    <t>Arora</t>
  </si>
  <si>
    <t>Palak Arora</t>
  </si>
  <si>
    <t>arorapalak7213@gmail.com</t>
  </si>
  <si>
    <t>D25700012@student.nicmar.ac.in</t>
  </si>
  <si>
    <t>08-Jul-2000</t>
  </si>
  <si>
    <t>Hindi</t>
  </si>
  <si>
    <t>Ashok Kumar Arora</t>
  </si>
  <si>
    <t>Jyoti Arora</t>
  </si>
  <si>
    <t xml:space="preserve">2D/49 NIT </t>
  </si>
  <si>
    <t>Faridabad</t>
  </si>
  <si>
    <t>Haryana</t>
  </si>
  <si>
    <t>Carmel Convent School, Sector 7D</t>
  </si>
  <si>
    <t>CBSE-Faridabad/Haryana</t>
  </si>
  <si>
    <t>DAV Public School, Sector 14, Faridabad</t>
  </si>
  <si>
    <t>2017-May</t>
  </si>
  <si>
    <t>Deen Bandhu Chhotu Ram University of Science and Technology</t>
  </si>
  <si>
    <t>Gateway College of Architecture &amp; Design, Sonipat, Haryana</t>
  </si>
  <si>
    <t>2018-Aug</t>
  </si>
  <si>
    <t xml:space="preserve">Adobe Photoshop, SketchUp, Lumion,AutoCAD, Procreate, MS Excel,Canva ,MS Power Point  ,MS Word </t>
  </si>
  <si>
    <t>CMAT</t>
  </si>
  <si>
    <t>O+</t>
  </si>
  <si>
    <t>NP252251</t>
  </si>
  <si>
    <t>D25700034</t>
  </si>
  <si>
    <t>MR</t>
  </si>
  <si>
    <t>PRIYANSHU</t>
  </si>
  <si>
    <t>.</t>
  </si>
  <si>
    <t>Mr Priyanshu .</t>
  </si>
  <si>
    <t>PRIYANSHUGUJJAR509@GMAIL.COM</t>
  </si>
  <si>
    <t>D25700034@student.nicmar.ac.in</t>
  </si>
  <si>
    <t>10-Aug-2003</t>
  </si>
  <si>
    <t>Hindi English</t>
  </si>
  <si>
    <t>MR. AMIT KUMAR</t>
  </si>
  <si>
    <t>PRIVATE SECTOR</t>
  </si>
  <si>
    <t>MRS. ANITA</t>
  </si>
  <si>
    <t>HOME MAKER</t>
  </si>
  <si>
    <t>P-80 , MINI MIG PALLAV PURAM PHASE - 2 MODIPURAM , MEERUT</t>
  </si>
  <si>
    <t>Meerut</t>
  </si>
  <si>
    <t>No Uploaded</t>
  </si>
  <si>
    <t>NP250691</t>
  </si>
  <si>
    <t>D25700008</t>
  </si>
  <si>
    <t xml:space="preserve">Gaurav </t>
  </si>
  <si>
    <t xml:space="preserve">Sharma </t>
  </si>
  <si>
    <t xml:space="preserve">Gaurav  Sharma </t>
  </si>
  <si>
    <t>gs8586933@gmail.com</t>
  </si>
  <si>
    <t>D25700008@student.nicmar.ac.in</t>
  </si>
  <si>
    <t>17-Aug-2001</t>
  </si>
  <si>
    <t xml:space="preserve">Mr Ravinder Kumar Sharma </t>
  </si>
  <si>
    <t xml:space="preserve">Civil engineer </t>
  </si>
  <si>
    <t xml:space="preserve">Mrs Chetna Sharma </t>
  </si>
  <si>
    <t xml:space="preserve">Homemaker </t>
  </si>
  <si>
    <t xml:space="preserve">A-743 Shastri nagar Delhi 110052 </t>
  </si>
  <si>
    <t>North West Delhi</t>
  </si>
  <si>
    <t>Delhi</t>
  </si>
  <si>
    <t xml:space="preserve">Ramjas school </t>
  </si>
  <si>
    <t xml:space="preserve">Delhi </t>
  </si>
  <si>
    <t xml:space="preserve">Diploma in civil engineering </t>
  </si>
  <si>
    <t xml:space="preserve">Pdm university bahadurgarh </t>
  </si>
  <si>
    <t>2017-Aug</t>
  </si>
  <si>
    <t>2020-Aug</t>
  </si>
  <si>
    <t xml:space="preserve">Srm University </t>
  </si>
  <si>
    <t xml:space="preserve">Srm university kundli </t>
  </si>
  <si>
    <t>2023-May</t>
  </si>
  <si>
    <t>Auto Cadd 2D</t>
  </si>
  <si>
    <t>AB+</t>
  </si>
  <si>
    <t>NP252075</t>
  </si>
  <si>
    <t>D25700011</t>
  </si>
  <si>
    <t>Naraboyina</t>
  </si>
  <si>
    <t xml:space="preserve">Venkata </t>
  </si>
  <si>
    <t xml:space="preserve">Naveen Krishna </t>
  </si>
  <si>
    <t xml:space="preserve">Naraboyina Venkata  Naveen Krishna </t>
  </si>
  <si>
    <t>nvnk2002@gmail.com</t>
  </si>
  <si>
    <t>D25700011@student.nicmar.ac.in</t>
  </si>
  <si>
    <t>10-Jun-2003</t>
  </si>
  <si>
    <t>Telugu, English ,Hindi</t>
  </si>
  <si>
    <t>Naraboyina Venkata Srinivasarao</t>
  </si>
  <si>
    <t>Driver</t>
  </si>
  <si>
    <t>Naraboyina Sujatha</t>
  </si>
  <si>
    <t>House wife</t>
  </si>
  <si>
    <t>15-112 radham road guddetivari veedhi podili</t>
  </si>
  <si>
    <t>Prakasam</t>
  </si>
  <si>
    <t>Andhra Pradesh</t>
  </si>
  <si>
    <t xml:space="preserve">Sri Sai High school, podili </t>
  </si>
  <si>
    <t>State board of secondary education, A P</t>
  </si>
  <si>
    <t>2018-Mar</t>
  </si>
  <si>
    <t xml:space="preserve">Civil engineering </t>
  </si>
  <si>
    <t>D.A Govt polytechnic,ongole</t>
  </si>
  <si>
    <t>2018-Jun</t>
  </si>
  <si>
    <t>2021-Mar</t>
  </si>
  <si>
    <t xml:space="preserve">Jntu kakinada </t>
  </si>
  <si>
    <t xml:space="preserve">Rise Krishna sai Prakasam group of institutions, ongole </t>
  </si>
  <si>
    <t>2021-Jun</t>
  </si>
  <si>
    <t>2024-Mar</t>
  </si>
  <si>
    <t>Ms project</t>
  </si>
  <si>
    <t>NPP2510761</t>
  </si>
  <si>
    <t>D25700033</t>
  </si>
  <si>
    <t xml:space="preserve">Yalamarty </t>
  </si>
  <si>
    <t xml:space="preserve">Sai mahesh </t>
  </si>
  <si>
    <t xml:space="preserve">Chandra </t>
  </si>
  <si>
    <t xml:space="preserve">Yalamarty  Sai Mahesh  Chandra </t>
  </si>
  <si>
    <t>maheshyalamarthy@gmail.com</t>
  </si>
  <si>
    <t>D25700033@student.nicmar.ac.in</t>
  </si>
  <si>
    <t>19-Dec-2001</t>
  </si>
  <si>
    <t>Hindi, English, Telugu</t>
  </si>
  <si>
    <t xml:space="preserve">Yalamarty venkatesh </t>
  </si>
  <si>
    <t xml:space="preserve">Bank employee </t>
  </si>
  <si>
    <t xml:space="preserve">Yalamarty Geeta </t>
  </si>
  <si>
    <t xml:space="preserve">206,vankayala heights, gandhi bazar, mummidivaram gate , Amalapuram </t>
  </si>
  <si>
    <t>Konaseema</t>
  </si>
  <si>
    <t xml:space="preserve">Sri chaitanya international school </t>
  </si>
  <si>
    <t xml:space="preserve">CBSE,Kakinada, Andhra Pradesh </t>
  </si>
  <si>
    <t>2017-Mar</t>
  </si>
  <si>
    <t xml:space="preserve">Narayana junior college </t>
  </si>
  <si>
    <t xml:space="preserve">State, kakinada, Andhra Pradesh </t>
  </si>
  <si>
    <t>2018-May</t>
  </si>
  <si>
    <t>2020-Mar</t>
  </si>
  <si>
    <t xml:space="preserve">Gitam University </t>
  </si>
  <si>
    <t xml:space="preserve">Bangalore/ karnataka </t>
  </si>
  <si>
    <t xml:space="preserve">Autocad </t>
  </si>
  <si>
    <t>NP250072</t>
  </si>
  <si>
    <t>D25700002</t>
  </si>
  <si>
    <t>REVANTH</t>
  </si>
  <si>
    <t>PACHIMATLA</t>
  </si>
  <si>
    <t>Revanth Pachimatla</t>
  </si>
  <si>
    <t>pachimatlarevanth@gmail.com</t>
  </si>
  <si>
    <t>D25700002@student.nicmar.ac.in</t>
  </si>
  <si>
    <t>04-Oct-1997</t>
  </si>
  <si>
    <t xml:space="preserve">Telugu,Hindi,English </t>
  </si>
  <si>
    <t>P.Sudhakar</t>
  </si>
  <si>
    <t>P.Swarupa</t>
  </si>
  <si>
    <t>15-10-253/A,Ramannapet, Pothanna Road</t>
  </si>
  <si>
    <t>Warangal</t>
  </si>
  <si>
    <t>JSM HIGH SCHOOL</t>
  </si>
  <si>
    <t>BOARD OF SECONDARY EDUCATION ANDHRA PRADESH</t>
  </si>
  <si>
    <t>2014-Mar</t>
  </si>
  <si>
    <t>ABHYAAS JUNIOR COLLEGE</t>
  </si>
  <si>
    <t>TELANGANA STATE BOARD INTERMEDIATE EDUCATION</t>
  </si>
  <si>
    <t>2014-Jul</t>
  </si>
  <si>
    <t>2016-Mar</t>
  </si>
  <si>
    <t>JAWAHARLAL NEHRU TECHNOLOGICAL UNIVERSITY HYDERABAD</t>
  </si>
  <si>
    <t>TEEGALA KRISHNA REDDY ENGINEERING COLLEGE</t>
  </si>
  <si>
    <t>AutoCAD, MS Office</t>
  </si>
  <si>
    <t>NP251704</t>
  </si>
  <si>
    <t>D25700019</t>
  </si>
  <si>
    <t>SHINE</t>
  </si>
  <si>
    <t>JOHN ABRAHAM</t>
  </si>
  <si>
    <t>C V</t>
  </si>
  <si>
    <t>Shine John Abraham C V</t>
  </si>
  <si>
    <t>johnabrahamchetty@gmail.com</t>
  </si>
  <si>
    <t>D25700019@student.nicmar.ac.in</t>
  </si>
  <si>
    <t>12-Oct-2001</t>
  </si>
  <si>
    <t>English,Telugu,Hindi</t>
  </si>
  <si>
    <t xml:space="preserve"> C J VASANTH KUMAR</t>
  </si>
  <si>
    <t>Administrative Officer</t>
  </si>
  <si>
    <t>N I LUDIA EVANGELINE</t>
  </si>
  <si>
    <t>GOVT. TEACHER</t>
  </si>
  <si>
    <t>H.No: 8-6-210/5/A, Opp. Sri Krishna Temple,Padmavathi Colony,  Mahabubnagar, Telangana, India.</t>
  </si>
  <si>
    <t>Mahbubnagar</t>
  </si>
  <si>
    <t>KENDRIYA VIDYALAYA MAHABUBNAGAR</t>
  </si>
  <si>
    <t>CBSE</t>
  </si>
  <si>
    <t>PRATHIBA JUNIOR COLLEGE</t>
  </si>
  <si>
    <t>TELANGANA STATE BOARD OF INTERMEDIATE EDUCATION</t>
  </si>
  <si>
    <t>2019-Mar</t>
  </si>
  <si>
    <t>JAWAHARLAL NEHRU ARCHITECTURE AND FINE ARTS UNIVERSITY</t>
  </si>
  <si>
    <t>SCHOOL OF PLANNING AND ARCHITECTURE</t>
  </si>
  <si>
    <t>2019-Sep</t>
  </si>
  <si>
    <t>2024-Jun</t>
  </si>
  <si>
    <t>AUTOCAD, MS OFFICE,SKETCHUP</t>
  </si>
  <si>
    <t>A+</t>
  </si>
  <si>
    <t>Np250139</t>
  </si>
  <si>
    <t>D25700003</t>
  </si>
  <si>
    <t xml:space="preserve">Hritik </t>
  </si>
  <si>
    <t xml:space="preserve">Kumar </t>
  </si>
  <si>
    <t>Pandey</t>
  </si>
  <si>
    <t>Hritik  Kumar  Pandey</t>
  </si>
  <si>
    <t>pandeyhritikkumar3@gmail.com</t>
  </si>
  <si>
    <t>d25700003@student.nicmar.ac.in</t>
  </si>
  <si>
    <t>11-Apr-2002</t>
  </si>
  <si>
    <t xml:space="preserve">English, Hindi </t>
  </si>
  <si>
    <t>Manoj Pandey</t>
  </si>
  <si>
    <t>Kiran devi</t>
  </si>
  <si>
    <t>Vill-Purnadih,Po-Dew Bahuara,Saran-841442</t>
  </si>
  <si>
    <t>Saran</t>
  </si>
  <si>
    <t>Bihar</t>
  </si>
  <si>
    <t>Dulhera, Bahadurgarh-Jhajjar, SH 22, Bahadurgarh, Haryana 124508</t>
  </si>
  <si>
    <t>Jhajjar</t>
  </si>
  <si>
    <t>Islamiya High school</t>
  </si>
  <si>
    <t>Bihar School Examination Board</t>
  </si>
  <si>
    <t>R.j.r.s.s school</t>
  </si>
  <si>
    <t xml:space="preserve">Bihar School Examination Board </t>
  </si>
  <si>
    <t xml:space="preserve">Ik Gujral Punjab Technical University </t>
  </si>
  <si>
    <t xml:space="preserve">Chandigarh Group of College </t>
  </si>
  <si>
    <t>2023-Jun</t>
  </si>
  <si>
    <t>Autocad 2d</t>
  </si>
  <si>
    <t>NP250716</t>
  </si>
  <si>
    <t>D25700009</t>
  </si>
  <si>
    <t>Nitin</t>
  </si>
  <si>
    <t xml:space="preserve">Nitin Sharma </t>
  </si>
  <si>
    <t>nitinsharmakb77@gmail.com</t>
  </si>
  <si>
    <t>D25700009@student.nicmar.ac.in</t>
  </si>
  <si>
    <t>13-Aug-2002</t>
  </si>
  <si>
    <t xml:space="preserve">Hindi ,English </t>
  </si>
  <si>
    <t xml:space="preserve">Mr Sanjay Sharma </t>
  </si>
  <si>
    <t xml:space="preserve">Seema </t>
  </si>
  <si>
    <t xml:space="preserve">House maker </t>
  </si>
  <si>
    <t>G-369 Swaroop Nager Delhi -110042</t>
  </si>
  <si>
    <t>North East Delhi</t>
  </si>
  <si>
    <t xml:space="preserve">Govt boys senior sec school </t>
  </si>
  <si>
    <t xml:space="preserve">Cbse/ delhi </t>
  </si>
  <si>
    <t>Pdm university Bahadurgarh/haryana</t>
  </si>
  <si>
    <t xml:space="preserve">Srm university </t>
  </si>
  <si>
    <t>Srm university Sonipat/haryana</t>
  </si>
  <si>
    <t>2020-Oct</t>
  </si>
  <si>
    <t>2023-Aug</t>
  </si>
  <si>
    <t xml:space="preserve">Autocad  ,Excel ,Primavera </t>
  </si>
  <si>
    <t>NP250732</t>
  </si>
  <si>
    <t>D25700010</t>
  </si>
  <si>
    <t xml:space="preserve">Agnik </t>
  </si>
  <si>
    <t>Jamatia</t>
  </si>
  <si>
    <t>Agnik  Jamatia</t>
  </si>
  <si>
    <t>agnik482@gmail.com</t>
  </si>
  <si>
    <t>D25700010@student.nicmar.ac.in</t>
  </si>
  <si>
    <t>10-Oct-2001</t>
  </si>
  <si>
    <t xml:space="preserve">English , Hindi </t>
  </si>
  <si>
    <t>Phani Bhusan Jamatia</t>
  </si>
  <si>
    <t>Director Of Agriculture, Govt. Of Tripura</t>
  </si>
  <si>
    <t>Avery Sen Jamatia</t>
  </si>
  <si>
    <t>College Teacher , Govt. Of Tripura</t>
  </si>
  <si>
    <t xml:space="preserve">Ramnagar Road no 8 , Agartala , Tripura </t>
  </si>
  <si>
    <t>West Tripura</t>
  </si>
  <si>
    <t>Tripura</t>
  </si>
  <si>
    <t>Shishu Bihar H. S School</t>
  </si>
  <si>
    <t>TBSE with Agartala , Tripura</t>
  </si>
  <si>
    <t>2018-Jan</t>
  </si>
  <si>
    <t xml:space="preserve">Civil Engineering </t>
  </si>
  <si>
    <t xml:space="preserve">Camellia Institute of Technology </t>
  </si>
  <si>
    <t>2021-Jul</t>
  </si>
  <si>
    <t xml:space="preserve">Kalinga Institute of Industrial Technology </t>
  </si>
  <si>
    <t>2022-Sep</t>
  </si>
  <si>
    <t>2025-May</t>
  </si>
  <si>
    <t>Autocad 2D ,Autocad 3D ,Ms office ,Plaxis 2D ,Revit</t>
  </si>
  <si>
    <t>NP250473</t>
  </si>
  <si>
    <t>D25700021</t>
  </si>
  <si>
    <t>Shiv</t>
  </si>
  <si>
    <t>Darshi</t>
  </si>
  <si>
    <t>Mishra</t>
  </si>
  <si>
    <t>Shiv Darshi Mishra</t>
  </si>
  <si>
    <t>mishraishu282@gmail.com</t>
  </si>
  <si>
    <t>D25700021@student.nicmar.ac.in</t>
  </si>
  <si>
    <t>05-Apr-2000</t>
  </si>
  <si>
    <t xml:space="preserve">Hindi English </t>
  </si>
  <si>
    <t xml:space="preserve">Arvind Kumar </t>
  </si>
  <si>
    <t xml:space="preserve">J.E @ Block level </t>
  </si>
  <si>
    <t xml:space="preserve">Alka Mishra </t>
  </si>
  <si>
    <t xml:space="preserve">Full-time Mother </t>
  </si>
  <si>
    <t>Main market near old tehsil
Aliganjl</t>
  </si>
  <si>
    <t>Etah</t>
  </si>
  <si>
    <t xml:space="preserve">P.D.S SENIORS SECONDARY PUBLIC SCHOOL </t>
  </si>
  <si>
    <t>C.B.S.E/ U.P</t>
  </si>
  <si>
    <t>2013-May</t>
  </si>
  <si>
    <t>SSS INTER COLLEGE</t>
  </si>
  <si>
    <t>Board of High School and Intermediate Education U.P/ U.P</t>
  </si>
  <si>
    <t>2015-Apr</t>
  </si>
  <si>
    <t>Dr. APJ Abdul Kalam Technical University</t>
  </si>
  <si>
    <t xml:space="preserve">Ajay Kumar Garg Engineering College/ Ghaziabad  </t>
  </si>
  <si>
    <t>2016-Jul</t>
  </si>
  <si>
    <t>2020-Dec</t>
  </si>
  <si>
    <t xml:space="preserve">AutoCAD, MS Office ,AutoCAD MS Office </t>
  </si>
  <si>
    <t>NPP2513708</t>
  </si>
  <si>
    <t>D25700030</t>
  </si>
  <si>
    <t>VR</t>
  </si>
  <si>
    <t>HARSHA</t>
  </si>
  <si>
    <t>VARDHAN</t>
  </si>
  <si>
    <t>Vr Harsha Vardhan</t>
  </si>
  <si>
    <t>harshavardhan.vr.6999@gmail.com</t>
  </si>
  <si>
    <t>D25700030@student.nicmar.ac.in</t>
  </si>
  <si>
    <t>06-Sep-1999</t>
  </si>
  <si>
    <t>English,Telugu,Tamil ,Kannada,Hindi</t>
  </si>
  <si>
    <t>VM Ravi</t>
  </si>
  <si>
    <t xml:space="preserve">Govt Servant </t>
  </si>
  <si>
    <t>VM Komathi</t>
  </si>
  <si>
    <t>22/85 a , Gate street , Gate puttur , Puttur ,Tirupathi Dist</t>
  </si>
  <si>
    <t>Chittoor</t>
  </si>
  <si>
    <t>VIVEKANANDA EM HIGH SCHOOL</t>
  </si>
  <si>
    <t>Andhra pradesh</t>
  </si>
  <si>
    <t>2014-Jun</t>
  </si>
  <si>
    <t>Sri Sai Jyothi Junior  College</t>
  </si>
  <si>
    <t>2015-Jun</t>
  </si>
  <si>
    <t>SCSVMV University</t>
  </si>
  <si>
    <t>Tamil Nadu</t>
  </si>
  <si>
    <t>2021-Apr</t>
  </si>
  <si>
    <t>Autocad</t>
  </si>
  <si>
    <t>NP252105</t>
  </si>
  <si>
    <t>D25700027</t>
  </si>
  <si>
    <t>Akanksha</t>
  </si>
  <si>
    <t>Sanjiv</t>
  </si>
  <si>
    <t>Dandage</t>
  </si>
  <si>
    <t>Akanksha Sanjiv Dandage</t>
  </si>
  <si>
    <t>dandageakanksha123@gmail.com</t>
  </si>
  <si>
    <t>D25700027@student.nicmar.ac.in</t>
  </si>
  <si>
    <t>14-Oct-2002</t>
  </si>
  <si>
    <t>Hindi,English</t>
  </si>
  <si>
    <t>Deputy Engineer</t>
  </si>
  <si>
    <t>Kirti</t>
  </si>
  <si>
    <t>Instructor at Gov College</t>
  </si>
  <si>
    <t>MAJESTIC POINT APT, FLAT NO 4, IN FRONT
OF LANDORKHORI GARDEN, GAJANAN
NAGAR, MOHADI ROAD, JALGAON</t>
  </si>
  <si>
    <t>Jalgaon</t>
  </si>
  <si>
    <t>KASHINATH PALOD PUBLIC  SCHOOL, JALGAON</t>
  </si>
  <si>
    <t>CENTRAL BOARD OF SECONDARY EDUCATION, JALGAON , MAHARASHTRA</t>
  </si>
  <si>
    <t>SWAMI VIVEKANAND COLLEGE ,  JALGAON</t>
  </si>
  <si>
    <t>MAHARASHTRA STATE BOARD OF SECONDARY &amp; HIGHER SECONDARY EDUCATION, JALGAON , MAHARASHTRA</t>
  </si>
  <si>
    <t>2020-May</t>
  </si>
  <si>
    <t>SAVITRIBAI PHULE PUNE UNIVERSITY</t>
  </si>
  <si>
    <t>PIMPRI CHINCHWAD EDUCATION TRUST'S PIMPRI CHICNHWAD COLLEGE OF ENGINEERING , PUNE , MAHARASHTRA</t>
  </si>
  <si>
    <t>2021-Jan</t>
  </si>
  <si>
    <t>2024-May</t>
  </si>
  <si>
    <t>MS Office ,Staadpro</t>
  </si>
  <si>
    <t>NP251955</t>
  </si>
  <si>
    <t>D25700028</t>
  </si>
  <si>
    <t>shivangi</t>
  </si>
  <si>
    <t>gupta</t>
  </si>
  <si>
    <t>Shivangi Gupta</t>
  </si>
  <si>
    <t>sshivangi311@gmail.com</t>
  </si>
  <si>
    <t>D25700028@student.nicmar.ac.in</t>
  </si>
  <si>
    <t>23-May-1993</t>
  </si>
  <si>
    <t xml:space="preserve">hindi </t>
  </si>
  <si>
    <t>LATE.SUDHEER KUMAR GUPTA</t>
  </si>
  <si>
    <t>PRIVATE</t>
  </si>
  <si>
    <t>BASANTI GUPTA</t>
  </si>
  <si>
    <t>Moh Bazar Katra
Bisalpur</t>
  </si>
  <si>
    <t>Pilibhit</t>
  </si>
  <si>
    <t xml:space="preserve">shiv davi balika </t>
  </si>
  <si>
    <t>U.P</t>
  </si>
  <si>
    <t>2006-Jul</t>
  </si>
  <si>
    <t>2007-Jun</t>
  </si>
  <si>
    <t>S.V.M INTER COLLEGE</t>
  </si>
  <si>
    <t>2008-Jul</t>
  </si>
  <si>
    <t>2009-May</t>
  </si>
  <si>
    <t xml:space="preserve">DIPLOMA IN CIVIL </t>
  </si>
  <si>
    <t>B.T.E.U.P</t>
  </si>
  <si>
    <t>A.K.T.U</t>
  </si>
  <si>
    <t>M.C.U</t>
  </si>
  <si>
    <t>BHOPAL</t>
  </si>
  <si>
    <t>2024-Jul</t>
  </si>
  <si>
    <t>autocadd</t>
  </si>
  <si>
    <t>NP250654</t>
  </si>
  <si>
    <t>D25700022</t>
  </si>
  <si>
    <t xml:space="preserve">Ayush </t>
  </si>
  <si>
    <t>Sharma</t>
  </si>
  <si>
    <t>Ayush  Sharma</t>
  </si>
  <si>
    <t>ayush.sharma9393@gmail.com</t>
  </si>
  <si>
    <t>D25700022@student.nicmar.ac.in</t>
  </si>
  <si>
    <t>10-Mar-2000</t>
  </si>
  <si>
    <t xml:space="preserve">Hindi,English </t>
  </si>
  <si>
    <t>Pushpender sharma</t>
  </si>
  <si>
    <t xml:space="preserve">Serviceman </t>
  </si>
  <si>
    <t xml:space="preserve">Prama sharma </t>
  </si>
  <si>
    <t xml:space="preserve">Professor </t>
  </si>
  <si>
    <t xml:space="preserve">A-3 SF-14 Dev sanskriti Vishwavidyalaya shantikunj, gaytrikunj haridwar </t>
  </si>
  <si>
    <t>Haridwar</t>
  </si>
  <si>
    <t>Uttarakhand</t>
  </si>
  <si>
    <t xml:space="preserve">Bhagirathi vidyalaya </t>
  </si>
  <si>
    <t xml:space="preserve">Haridwar/uttrakhand </t>
  </si>
  <si>
    <t>2016-Jun</t>
  </si>
  <si>
    <t>2017-Apr</t>
  </si>
  <si>
    <t xml:space="preserve">Parul university </t>
  </si>
  <si>
    <t xml:space="preserve">Vadodara/ Gujarat </t>
  </si>
  <si>
    <t>2023-Apr</t>
  </si>
  <si>
    <t xml:space="preserve">Ms office </t>
  </si>
  <si>
    <t>MAT</t>
  </si>
  <si>
    <t>NP251309</t>
  </si>
  <si>
    <t>D25700018</t>
  </si>
  <si>
    <t>Mukul</t>
  </si>
  <si>
    <t>Jindal</t>
  </si>
  <si>
    <t>Mukul Jindal</t>
  </si>
  <si>
    <t>MJ09082002@gmail.com</t>
  </si>
  <si>
    <t>D25700018@student.nicmar.ac.in</t>
  </si>
  <si>
    <t>09-Aug-2002</t>
  </si>
  <si>
    <t>Ajay Kumar Jindal</t>
  </si>
  <si>
    <t xml:space="preserve">Civil Engineer </t>
  </si>
  <si>
    <t>Rinki Jindal</t>
  </si>
  <si>
    <t>House Wife</t>
  </si>
  <si>
    <t>FLAT NO-91 PLOT NO-09, KARUNA VIHAR
CGHS LTD</t>
  </si>
  <si>
    <t>West Delhi</t>
  </si>
  <si>
    <t>FLAT-1105,TOWER-B, SAYA ZION ,GAUR CITY</t>
  </si>
  <si>
    <t>Gautam Buddha Nagar</t>
  </si>
  <si>
    <t>M R VIVEKANANDA MODEL SCHOOL</t>
  </si>
  <si>
    <t>WEST DELHI</t>
  </si>
  <si>
    <t>DR. A.P.J. ABDUL KALAM TECHNICAL UNIVERSITY, UTTAR PRADESH</t>
  </si>
  <si>
    <t>GALGOTIAS COLLEGE OF ENGINEERING AND TECHNOLOGY ,GREATER NOIDA</t>
  </si>
  <si>
    <t>AutoCAD,Revit</t>
  </si>
  <si>
    <t>GATE</t>
  </si>
  <si>
    <t>NPP2516890</t>
  </si>
  <si>
    <t>D25700026</t>
  </si>
  <si>
    <t>Kanyakumari</t>
  </si>
  <si>
    <t>Behera</t>
  </si>
  <si>
    <t>Kanyakumari Behera</t>
  </si>
  <si>
    <t>kanya77888@gmail.com</t>
  </si>
  <si>
    <t>D25700026@student.nicmar.ac.in</t>
  </si>
  <si>
    <t>25-Mar-1999</t>
  </si>
  <si>
    <t>Hrushikesh Behera</t>
  </si>
  <si>
    <t>Govt employee</t>
  </si>
  <si>
    <t>Phuleswari Behera</t>
  </si>
  <si>
    <t>Satyam-B,404,Satyam and suvam royals, Ghatikia ,BBSR</t>
  </si>
  <si>
    <t>Khordha</t>
  </si>
  <si>
    <t>Odisha</t>
  </si>
  <si>
    <t>Kendriya Vidyalaya CRPF BBSR</t>
  </si>
  <si>
    <t>2014-Apr</t>
  </si>
  <si>
    <t>2015-Mar</t>
  </si>
  <si>
    <t>Biju pattnayak university of technology</t>
  </si>
  <si>
    <t xml:space="preserve">Indira Gandhi university of technology ,Sarang </t>
  </si>
  <si>
    <t>2017-Sep</t>
  </si>
  <si>
    <t>Autocad,MSOFFICE</t>
  </si>
  <si>
    <t>XAT</t>
  </si>
  <si>
    <t>NP251901</t>
  </si>
  <si>
    <t>D25700025</t>
  </si>
  <si>
    <t>Mohd</t>
  </si>
  <si>
    <t>Aaqib</t>
  </si>
  <si>
    <t>Khan</t>
  </si>
  <si>
    <t>Mohd Aaqib Khan</t>
  </si>
  <si>
    <t>khanaqib7575@gmail.com</t>
  </si>
  <si>
    <t>D25700025@student.nicmar.ac.in</t>
  </si>
  <si>
    <t>07-Jun-2002</t>
  </si>
  <si>
    <t xml:space="preserve">Hindi </t>
  </si>
  <si>
    <t>Shahid khan</t>
  </si>
  <si>
    <t>Retired</t>
  </si>
  <si>
    <t>Parveen naz</t>
  </si>
  <si>
    <t>Teacher</t>
  </si>
  <si>
    <t>C116 begamganj Barabanki</t>
  </si>
  <si>
    <t>Barabanki</t>
  </si>
  <si>
    <t>Anand Bhawan School</t>
  </si>
  <si>
    <t>Barabanki/Uttar Pradesh</t>
  </si>
  <si>
    <t>2008-Apr</t>
  </si>
  <si>
    <t>Barabanki /Uttar Pradesh</t>
  </si>
  <si>
    <t>2020-Jul</t>
  </si>
  <si>
    <t xml:space="preserve">Dr APJ Abdul Kalam Technical University </t>
  </si>
  <si>
    <t>Shri Ramswaroop Memorial College Of Engineering And Management Lucknow/ Uttar Pradesh</t>
  </si>
  <si>
    <t>2020-Jun</t>
  </si>
  <si>
    <t>Autocad ,Ms office,Ms excel</t>
  </si>
  <si>
    <t>NP251931</t>
  </si>
  <si>
    <t>Kavach</t>
  </si>
  <si>
    <t>Sahu</t>
  </si>
  <si>
    <t>Kavach Sahu</t>
  </si>
  <si>
    <t>kavach6@gmail.com</t>
  </si>
  <si>
    <t>06-Jul-1999</t>
  </si>
  <si>
    <t xml:space="preserve">Rameshwar Sahu </t>
  </si>
  <si>
    <t xml:space="preserve">Retired </t>
  </si>
  <si>
    <t xml:space="preserve">Sadhana sahu </t>
  </si>
  <si>
    <t xml:space="preserve">23/7 pardeshipura , Indore </t>
  </si>
  <si>
    <t>Indore</t>
  </si>
  <si>
    <t>Madhya Pradesh</t>
  </si>
  <si>
    <t xml:space="preserve">St. Joseph’s School </t>
  </si>
  <si>
    <t xml:space="preserve">Central board of secondary education, Indore , MADHYA PRADESH </t>
  </si>
  <si>
    <t xml:space="preserve">Nav Chetan HS school </t>
  </si>
  <si>
    <t xml:space="preserve">Madhya Pradesh board of secondary education, Indore , Madhya Pradesh </t>
  </si>
  <si>
    <t xml:space="preserve">Medicaps University </t>
  </si>
  <si>
    <t xml:space="preserve">Medicaps University, Indore , Madhya Pradesh </t>
  </si>
  <si>
    <t>2022-Jun</t>
  </si>
  <si>
    <t xml:space="preserve">AutoCAD , ms office ,sketch up , lumion </t>
  </si>
  <si>
    <t>NP251022</t>
  </si>
  <si>
    <t>D25700015</t>
  </si>
  <si>
    <t>Suhail</t>
  </si>
  <si>
    <t>Mohd Suhail</t>
  </si>
  <si>
    <t>mohdsuhailmehtab111@gmail.com</t>
  </si>
  <si>
    <t>D25700015@student.nicmar.ac.in</t>
  </si>
  <si>
    <t>01-Jan-2003</t>
  </si>
  <si>
    <t>Mehtab Alam</t>
  </si>
  <si>
    <t>Farhanabegum</t>
  </si>
  <si>
    <t>Sanpla khatri , Tehsil Deoband Saharanpur</t>
  </si>
  <si>
    <t>Saharanpur</t>
  </si>
  <si>
    <t>Shri Guru Ram Rai Public School</t>
  </si>
  <si>
    <t>CBSE , DEOBAND ,UTTAR PRADESH</t>
  </si>
  <si>
    <t>2021-May</t>
  </si>
  <si>
    <t>Indira Gandhi University Meerpur (IGU Meerpur)</t>
  </si>
  <si>
    <t>Rao Pahlad Singh Institute of Engineering and Technology(RPSIET) , Mahendragarh, Haryana</t>
  </si>
  <si>
    <t>2021-Sep</t>
  </si>
  <si>
    <t>PP2516249</t>
  </si>
  <si>
    <t>sumitdhum369@gmail.com</t>
  </si>
  <si>
    <t>Nandraj Dattaray Dhum</t>
  </si>
  <si>
    <t>Government Servant</t>
  </si>
  <si>
    <t>Vaden Colony Mhsrula
Row House Number 4</t>
  </si>
  <si>
    <t xml:space="preserve">Kendriya Vidhyalya ISP Nashik Maharashtra  </t>
  </si>
  <si>
    <t xml:space="preserve">CBSE ,Nashik Maharashtra </t>
  </si>
  <si>
    <t>2004-Mar</t>
  </si>
  <si>
    <t xml:space="preserve">Guru Gobind Singh Polytechnic </t>
  </si>
  <si>
    <t>2020-Jan</t>
  </si>
  <si>
    <t>Guru Gobind Singh</t>
  </si>
  <si>
    <t>2022-Nov</t>
  </si>
  <si>
    <t>D25700001</t>
  </si>
  <si>
    <t>Arun</t>
  </si>
  <si>
    <t>singh</t>
  </si>
  <si>
    <t>Arun Singh</t>
  </si>
  <si>
    <t>arunsingh123413@gmail.com</t>
  </si>
  <si>
    <t>D25700001@student.nicmar.ac.in</t>
  </si>
  <si>
    <t>17-Feb-2001</t>
  </si>
  <si>
    <t>hindi</t>
  </si>
  <si>
    <t>Ramagya singh</t>
  </si>
  <si>
    <t>private sector</t>
  </si>
  <si>
    <t>kishori devi</t>
  </si>
  <si>
    <t>Vill-Harkhori post-fardhani</t>
  </si>
  <si>
    <t>Gorakhpur</t>
  </si>
  <si>
    <t>Stepping stone children academy</t>
  </si>
  <si>
    <t>Gautam buddha university</t>
  </si>
  <si>
    <t>greater noida</t>
  </si>
  <si>
    <t>AutoCad,ms office</t>
  </si>
  <si>
    <t>NPP2517195</t>
  </si>
  <si>
    <t>Gaurav</t>
  </si>
  <si>
    <t>Kumar</t>
  </si>
  <si>
    <t>Gaurav Kumar</t>
  </si>
  <si>
    <t>gauravkrr.98@gmail.com</t>
  </si>
  <si>
    <t>16-Dec-1998</t>
  </si>
  <si>
    <t>Baidyanath Prajapati</t>
  </si>
  <si>
    <t>Govt. Teacher</t>
  </si>
  <si>
    <t>Sarita Devi</t>
  </si>
  <si>
    <t>Shanti Nagar, Kisko More, Lohardaga</t>
  </si>
  <si>
    <t>Lohardaga</t>
  </si>
  <si>
    <t>Jharkhand</t>
  </si>
  <si>
    <t>Lievens Academy, Lohardaga</t>
  </si>
  <si>
    <t>Lohardaga, Jharkhand</t>
  </si>
  <si>
    <t>Eima Inter College, Lohardaga</t>
  </si>
  <si>
    <t>Savitribai Phule Pune University</t>
  </si>
  <si>
    <t>Dr. D. Y. Patil Institute of Technology, Pimpri, Pune</t>
  </si>
  <si>
    <t>AutoCAD,MS Office,Revit,Staad Pro</t>
  </si>
  <si>
    <t>NP250873</t>
  </si>
  <si>
    <t>D25700013</t>
  </si>
  <si>
    <t>Apurv</t>
  </si>
  <si>
    <t>Singh</t>
  </si>
  <si>
    <t>Apurv Singh</t>
  </si>
  <si>
    <t>apurv2063@gmail.com</t>
  </si>
  <si>
    <t>D25700013@student.nicmar.ac.in</t>
  </si>
  <si>
    <t>08-Nov-2001</t>
  </si>
  <si>
    <t>Gyan Prakash Singh</t>
  </si>
  <si>
    <t>Engineer</t>
  </si>
  <si>
    <t>Vandana Singh</t>
  </si>
  <si>
    <t>Cahchikpur, Ambedkar Nagar, Uttar Pradesh</t>
  </si>
  <si>
    <t>Ambedkar Nagar</t>
  </si>
  <si>
    <t>Kendriya Vidyalaya</t>
  </si>
  <si>
    <t>CBSE, Greater Noida</t>
  </si>
  <si>
    <t>BABASAHEB BHIMRAO AMBEDKAR UNIVERSITY, UTTAR PRADESH</t>
  </si>
  <si>
    <t>UNIVERSITY INSTITUTE OF ENGINEERING AND TECHNOLOGY in Lucknow</t>
  </si>
  <si>
    <t>AutoCAD,Primavera</t>
  </si>
  <si>
    <t>NPP2514434</t>
  </si>
  <si>
    <t>D25700020</t>
  </si>
  <si>
    <t>Gangadhar</t>
  </si>
  <si>
    <t>mallinath</t>
  </si>
  <si>
    <t>shendge</t>
  </si>
  <si>
    <t>Gangadhar Mallinath Shendge</t>
  </si>
  <si>
    <t>gangadharshendge07@gmail.com</t>
  </si>
  <si>
    <t>D25700020@student.nicmar.ac.in</t>
  </si>
  <si>
    <t>14-Nov-2001</t>
  </si>
  <si>
    <t>mallinath shirmath shendge</t>
  </si>
  <si>
    <t>bunsinessman</t>
  </si>
  <si>
    <t>sharada mallinath shendge</t>
  </si>
  <si>
    <t>housewife</t>
  </si>
  <si>
    <t>b95 Dwaraka nagari vijapur road soalpur</t>
  </si>
  <si>
    <t>Solapur</t>
  </si>
  <si>
    <t>CAT</t>
  </si>
  <si>
    <t>D25700014</t>
  </si>
  <si>
    <t>Zubair</t>
  </si>
  <si>
    <t>..</t>
  </si>
  <si>
    <t>Zubair ..</t>
  </si>
  <si>
    <t>ghazizubair40@gmail.com</t>
  </si>
  <si>
    <t>D25700014@student.nicmar.ac.in</t>
  </si>
  <si>
    <t>21-Oct-2004</t>
  </si>
  <si>
    <t>Hindi english urdu</t>
  </si>
  <si>
    <t>Mr Aslam</t>
  </si>
  <si>
    <t xml:space="preserve">Dairy farming </t>
  </si>
  <si>
    <t>Ms Darakasha</t>
  </si>
  <si>
    <t xml:space="preserve">Village Narahara post budhera jahidpur meerut </t>
  </si>
  <si>
    <t xml:space="preserve">Translam academy international </t>
  </si>
  <si>
    <t xml:space="preserve">CBSE uttar pradesh </t>
  </si>
  <si>
    <t>2020-Apr</t>
  </si>
  <si>
    <t xml:space="preserve">Dr APJ Abdul Kalam technical university </t>
  </si>
  <si>
    <t>Miet meerut</t>
  </si>
  <si>
    <t>Autocad basic</t>
  </si>
  <si>
    <t>NP191810</t>
  </si>
  <si>
    <t>D25700031</t>
  </si>
  <si>
    <t>Anshul</t>
  </si>
  <si>
    <t>Bisht</t>
  </si>
  <si>
    <t>Anshul Bisht</t>
  </si>
  <si>
    <t>anshulbisht2000@gmail.com</t>
  </si>
  <si>
    <t>D25700031@student.nicmar.ac.in</t>
  </si>
  <si>
    <t>18-Apr-2000</t>
  </si>
  <si>
    <t>Mr. Tirath Singh Bisht</t>
  </si>
  <si>
    <t>Pvt sector job</t>
  </si>
  <si>
    <t>Sunita Bisht</t>
  </si>
  <si>
    <t>Housmaker</t>
  </si>
  <si>
    <t>C-126 Ashok Vihar phase-2 Gurgaon, Haryana-122001</t>
  </si>
  <si>
    <t>Gurugram</t>
  </si>
  <si>
    <t>Lt.Atul Katarya Memorial School</t>
  </si>
  <si>
    <t>ICSE Gurgaon/Haryana</t>
  </si>
  <si>
    <t>2005-Jun</t>
  </si>
  <si>
    <t>St.Crispins' Secondary School</t>
  </si>
  <si>
    <t>CBSE Gurgaon/ Haryana</t>
  </si>
  <si>
    <t>Maharshi Dayanand University</t>
  </si>
  <si>
    <t>Dronacharya college of engineering</t>
  </si>
  <si>
    <t>2022-May</t>
  </si>
  <si>
    <t>AutoCad</t>
  </si>
  <si>
    <t>NP250603</t>
  </si>
  <si>
    <t>D25700007</t>
  </si>
  <si>
    <t>Jayesh</t>
  </si>
  <si>
    <t>Vashisht</t>
  </si>
  <si>
    <t>Jayesh Vashisht</t>
  </si>
  <si>
    <t>jayeshvashisht1997@gmail.com</t>
  </si>
  <si>
    <t>D25700007@student.nicmar.ac.in</t>
  </si>
  <si>
    <t>23-Sep-1997</t>
  </si>
  <si>
    <t>HINDI</t>
  </si>
  <si>
    <t>LALIT VASHISHT</t>
  </si>
  <si>
    <t>RETIRED GOVERNMENT EMPLOYEE</t>
  </si>
  <si>
    <t>NEELAM VASHISHT</t>
  </si>
  <si>
    <t>HOUSE WIFE</t>
  </si>
  <si>
    <t xml:space="preserve"> H NO 148/18, LAXMI GARDEN,KHANDSA ROAD NEAR TIKONA PARK,GURUGRAM</t>
  </si>
  <si>
    <t xml:space="preserve">Blue Bells Public School , Gurugram </t>
  </si>
  <si>
    <t>CBSE,Gurugram,Haryana</t>
  </si>
  <si>
    <t>Blue Bells Public School, Gurugram</t>
  </si>
  <si>
    <t>Lovely Professional University,Punjab</t>
  </si>
  <si>
    <t>LPU,Punjab</t>
  </si>
  <si>
    <t>2015-Sep</t>
  </si>
  <si>
    <t>Autocad,Revit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</si>
</sst>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5"/>
  <sheetViews>
    <sheetView tabSelected="1" workbookViewId="0" showGridLines="true" showRowColHeaders="1">
      <selection activeCell="A1" sqref="A1:BL1"/>
    </sheetView>
  </sheetViews>
  <sheetFormatPr defaultRowHeight="14.4" outlineLevelRow="0" outlineLevelCol="0"/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9604884756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>
        <v>9922134651</v>
      </c>
      <c r="R2" t="s">
        <v>79</v>
      </c>
      <c r="S2" t="s">
        <v>80</v>
      </c>
      <c r="T2">
        <v>8390209894</v>
      </c>
      <c r="U2" t="s">
        <v>81</v>
      </c>
      <c r="V2" t="s">
        <v>82</v>
      </c>
      <c r="W2" t="s">
        <v>83</v>
      </c>
      <c r="X2" t="s">
        <v>84</v>
      </c>
      <c r="Y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E2" t="s">
        <v>88</v>
      </c>
      <c r="AF2">
        <v>42</v>
      </c>
      <c r="AN2" t="s">
        <v>89</v>
      </c>
      <c r="AO2" t="s">
        <v>90</v>
      </c>
      <c r="AP2" t="s">
        <v>88</v>
      </c>
      <c r="AQ2" t="s">
        <v>91</v>
      </c>
      <c r="AR2">
        <v>79.53</v>
      </c>
      <c r="AS2">
        <v>8.37</v>
      </c>
      <c r="AT2" t="s">
        <v>92</v>
      </c>
      <c r="AU2" t="s">
        <v>93</v>
      </c>
      <c r="AV2" t="s">
        <v>91</v>
      </c>
      <c r="AW2" t="s">
        <v>94</v>
      </c>
      <c r="AX2">
        <v>62.7</v>
      </c>
      <c r="AY2">
        <v>6.6</v>
      </c>
      <c r="BF2" t="s">
        <v>95</v>
      </c>
      <c r="BG2" t="s">
        <v>96</v>
      </c>
      <c r="BK2" t="str">
        <f>HYPERLINK("https://nconnect.nicmar.ac.in/storage/profile/6923ee57b4700.png", "Download")</f>
        <v>0</v>
      </c>
      <c r="BL2" t="s">
        <v>97</v>
      </c>
    </row>
    <row r="3" spans="1:64">
      <c r="A3" t="s">
        <v>98</v>
      </c>
      <c r="B3" t="s">
        <v>99</v>
      </c>
      <c r="C3" t="s">
        <v>100</v>
      </c>
      <c r="E3" t="s">
        <v>101</v>
      </c>
      <c r="F3" t="s">
        <v>102</v>
      </c>
      <c r="G3" t="s">
        <v>103</v>
      </c>
      <c r="H3" t="s">
        <v>104</v>
      </c>
      <c r="I3">
        <v>9918118535</v>
      </c>
      <c r="J3" t="s">
        <v>72</v>
      </c>
      <c r="K3" t="s">
        <v>73</v>
      </c>
      <c r="L3" t="s">
        <v>105</v>
      </c>
      <c r="M3" t="s">
        <v>106</v>
      </c>
      <c r="N3" t="s">
        <v>76</v>
      </c>
      <c r="O3" t="s">
        <v>107</v>
      </c>
      <c r="P3" t="s">
        <v>108</v>
      </c>
      <c r="Q3">
        <v>9999929158</v>
      </c>
      <c r="R3" t="s">
        <v>109</v>
      </c>
      <c r="S3" t="s">
        <v>110</v>
      </c>
      <c r="T3">
        <v>9919377645</v>
      </c>
      <c r="U3" t="s">
        <v>111</v>
      </c>
      <c r="V3" t="s">
        <v>112</v>
      </c>
      <c r="W3" t="s">
        <v>113</v>
      </c>
      <c r="X3" t="s">
        <v>114</v>
      </c>
      <c r="Y3" t="s">
        <v>112</v>
      </c>
      <c r="Z3" t="s">
        <v>113</v>
      </c>
      <c r="AA3" t="s">
        <v>114</v>
      </c>
      <c r="AB3" t="s">
        <v>115</v>
      </c>
      <c r="AC3" t="s">
        <v>116</v>
      </c>
      <c r="AD3" t="s">
        <v>117</v>
      </c>
      <c r="AE3" t="s">
        <v>118</v>
      </c>
      <c r="AF3">
        <v>75.67</v>
      </c>
      <c r="AH3" t="s">
        <v>119</v>
      </c>
      <c r="AI3" t="s">
        <v>120</v>
      </c>
      <c r="AJ3" t="s">
        <v>121</v>
      </c>
      <c r="AK3" t="s">
        <v>122</v>
      </c>
      <c r="AL3">
        <v>77.2</v>
      </c>
      <c r="AT3" t="s">
        <v>123</v>
      </c>
      <c r="AU3" t="s">
        <v>124</v>
      </c>
      <c r="AV3" t="s">
        <v>125</v>
      </c>
      <c r="AW3" t="s">
        <v>126</v>
      </c>
      <c r="AX3">
        <v>72.71</v>
      </c>
      <c r="AY3">
        <v>7.4</v>
      </c>
      <c r="BF3" t="s">
        <v>127</v>
      </c>
      <c r="BG3" t="s">
        <v>96</v>
      </c>
      <c r="BK3" t="str">
        <f>HYPERLINK("https://nconnect.nicmar.ac.in/storage/profile/68fa4ed92bffa.png", "Download")</f>
        <v>0</v>
      </c>
      <c r="BL3" t="s">
        <v>128</v>
      </c>
    </row>
    <row r="4" spans="1:64">
      <c r="A4" t="s">
        <v>129</v>
      </c>
      <c r="B4" t="s">
        <v>130</v>
      </c>
      <c r="C4" t="s">
        <v>131</v>
      </c>
      <c r="E4" t="s">
        <v>132</v>
      </c>
      <c r="F4" t="s">
        <v>133</v>
      </c>
      <c r="G4" t="s">
        <v>134</v>
      </c>
      <c r="H4" t="s">
        <v>135</v>
      </c>
      <c r="I4">
        <v>7737163616</v>
      </c>
      <c r="J4" t="s">
        <v>72</v>
      </c>
      <c r="K4" t="s">
        <v>73</v>
      </c>
      <c r="L4" t="s">
        <v>74</v>
      </c>
      <c r="M4" t="s">
        <v>136</v>
      </c>
      <c r="N4" t="s">
        <v>76</v>
      </c>
      <c r="O4" t="s">
        <v>137</v>
      </c>
      <c r="P4" t="s">
        <v>138</v>
      </c>
      <c r="Q4">
        <v>7720966000</v>
      </c>
      <c r="R4" t="s">
        <v>139</v>
      </c>
      <c r="S4" t="s">
        <v>140</v>
      </c>
      <c r="T4">
        <v>9413519330</v>
      </c>
      <c r="U4" t="s">
        <v>141</v>
      </c>
      <c r="V4" t="s">
        <v>142</v>
      </c>
      <c r="W4" t="s">
        <v>143</v>
      </c>
      <c r="X4" t="s">
        <v>84</v>
      </c>
      <c r="Y4" t="s">
        <v>142</v>
      </c>
      <c r="Z4" t="s">
        <v>143</v>
      </c>
      <c r="AA4" t="s">
        <v>84</v>
      </c>
      <c r="AB4" t="s">
        <v>144</v>
      </c>
      <c r="AC4" t="s">
        <v>145</v>
      </c>
      <c r="AD4" t="s">
        <v>146</v>
      </c>
      <c r="AE4" t="s">
        <v>147</v>
      </c>
      <c r="AF4">
        <v>62</v>
      </c>
      <c r="AG4">
        <v>6.6</v>
      </c>
      <c r="AH4" t="s">
        <v>148</v>
      </c>
      <c r="AI4" t="s">
        <v>149</v>
      </c>
      <c r="AJ4" t="s">
        <v>147</v>
      </c>
      <c r="AK4" t="s">
        <v>150</v>
      </c>
      <c r="AL4">
        <v>60.62</v>
      </c>
      <c r="AT4" t="s">
        <v>151</v>
      </c>
      <c r="AU4" t="s">
        <v>152</v>
      </c>
      <c r="AV4" t="s">
        <v>153</v>
      </c>
      <c r="AW4" t="s">
        <v>154</v>
      </c>
      <c r="AX4">
        <v>76.57</v>
      </c>
      <c r="BF4" t="s">
        <v>127</v>
      </c>
      <c r="BG4" t="s">
        <v>96</v>
      </c>
      <c r="BK4" t="str">
        <f>HYPERLINK("https://nconnect.nicmar.ac.in/storage/profile/68d505b1c287f.png", "Download")</f>
        <v>0</v>
      </c>
      <c r="BL4" t="s">
        <v>97</v>
      </c>
    </row>
    <row r="5" spans="1:64">
      <c r="B5" t="s">
        <v>155</v>
      </c>
      <c r="C5" t="s">
        <v>156</v>
      </c>
      <c r="E5" t="s">
        <v>157</v>
      </c>
      <c r="F5" t="s">
        <v>158</v>
      </c>
      <c r="G5" t="s">
        <v>159</v>
      </c>
      <c r="H5" t="s">
        <v>160</v>
      </c>
      <c r="I5">
        <v>8074584175</v>
      </c>
      <c r="J5" t="s">
        <v>72</v>
      </c>
      <c r="K5" t="s">
        <v>73</v>
      </c>
      <c r="L5" t="s">
        <v>74</v>
      </c>
      <c r="M5" t="s">
        <v>161</v>
      </c>
      <c r="N5" t="s">
        <v>76</v>
      </c>
      <c r="O5" t="s">
        <v>162</v>
      </c>
      <c r="P5" t="s">
        <v>163</v>
      </c>
      <c r="Q5">
        <v>8897328670</v>
      </c>
      <c r="R5" t="s">
        <v>139</v>
      </c>
      <c r="S5" t="s">
        <v>164</v>
      </c>
      <c r="T5">
        <v>9502451088</v>
      </c>
      <c r="U5" t="s">
        <v>165</v>
      </c>
      <c r="V5" t="s">
        <v>166</v>
      </c>
      <c r="W5" t="s">
        <v>167</v>
      </c>
      <c r="X5" t="s">
        <v>168</v>
      </c>
      <c r="Y5" t="s">
        <v>166</v>
      </c>
      <c r="Z5" t="s">
        <v>167</v>
      </c>
      <c r="AA5" t="s">
        <v>168</v>
      </c>
      <c r="BG5" t="s">
        <v>169</v>
      </c>
      <c r="BH5" t="s">
        <v>170</v>
      </c>
      <c r="BK5" t="str">
        <f>HYPERLINK("https://nconnect.nicmar.ac.in/storage/profile/68d392f76f9b9.png", "Download")</f>
        <v>0</v>
      </c>
      <c r="BL5" t="s">
        <v>97</v>
      </c>
    </row>
    <row r="6" spans="1:64">
      <c r="A6" t="s">
        <v>171</v>
      </c>
      <c r="B6" t="s">
        <v>172</v>
      </c>
      <c r="C6" t="s">
        <v>173</v>
      </c>
      <c r="D6" t="s">
        <v>174</v>
      </c>
      <c r="E6" t="s">
        <v>175</v>
      </c>
      <c r="F6" t="s">
        <v>176</v>
      </c>
      <c r="G6" t="s">
        <v>177</v>
      </c>
      <c r="H6" t="s">
        <v>178</v>
      </c>
      <c r="I6">
        <v>9763881189</v>
      </c>
      <c r="J6" t="s">
        <v>72</v>
      </c>
      <c r="K6" t="s">
        <v>73</v>
      </c>
      <c r="L6" t="s">
        <v>74</v>
      </c>
      <c r="M6" t="s">
        <v>179</v>
      </c>
      <c r="N6" t="s">
        <v>76</v>
      </c>
      <c r="O6" t="s">
        <v>180</v>
      </c>
      <c r="P6" t="s">
        <v>181</v>
      </c>
      <c r="Q6">
        <v>9459848434</v>
      </c>
      <c r="R6" t="s">
        <v>139</v>
      </c>
      <c r="S6" t="s">
        <v>182</v>
      </c>
      <c r="T6">
        <v>7057371180</v>
      </c>
      <c r="U6" t="s">
        <v>183</v>
      </c>
      <c r="V6" t="s">
        <v>184</v>
      </c>
      <c r="W6" t="s">
        <v>185</v>
      </c>
      <c r="X6" t="s">
        <v>84</v>
      </c>
      <c r="Y6" t="s">
        <v>184</v>
      </c>
      <c r="Z6" t="s">
        <v>185</v>
      </c>
      <c r="AA6" t="s">
        <v>84</v>
      </c>
      <c r="AB6" t="s">
        <v>186</v>
      </c>
      <c r="AC6" t="s">
        <v>84</v>
      </c>
      <c r="AD6" t="s">
        <v>187</v>
      </c>
      <c r="AE6" t="s">
        <v>188</v>
      </c>
      <c r="AF6">
        <v>79</v>
      </c>
      <c r="AH6" t="s">
        <v>189</v>
      </c>
      <c r="AI6" t="s">
        <v>84</v>
      </c>
      <c r="AJ6" t="s">
        <v>147</v>
      </c>
      <c r="AK6" t="s">
        <v>190</v>
      </c>
      <c r="AL6">
        <v>56.77</v>
      </c>
      <c r="AT6" t="s">
        <v>191</v>
      </c>
      <c r="AU6" t="s">
        <v>84</v>
      </c>
      <c r="AV6" t="s">
        <v>192</v>
      </c>
      <c r="AW6" t="s">
        <v>193</v>
      </c>
      <c r="AX6">
        <v>7.41</v>
      </c>
      <c r="AY6">
        <v>7.41</v>
      </c>
      <c r="AZ6" t="s">
        <v>194</v>
      </c>
      <c r="BA6" t="s">
        <v>84</v>
      </c>
      <c r="BB6" t="s">
        <v>193</v>
      </c>
      <c r="BC6" t="s">
        <v>195</v>
      </c>
      <c r="BD6">
        <v>6.68</v>
      </c>
      <c r="BE6">
        <v>6.68</v>
      </c>
      <c r="BF6" t="s">
        <v>196</v>
      </c>
      <c r="BG6" t="s">
        <v>96</v>
      </c>
      <c r="BK6" t="str">
        <f>HYPERLINK("https://nconnect.nicmar.ac.in/storage/profile/68ce91af96eab.png", "Download")</f>
        <v>0</v>
      </c>
      <c r="BL6" t="s">
        <v>97</v>
      </c>
    </row>
    <row r="7" spans="1:64">
      <c r="A7" t="s">
        <v>197</v>
      </c>
      <c r="B7" t="s">
        <v>198</v>
      </c>
      <c r="C7" t="s">
        <v>199</v>
      </c>
      <c r="E7" t="s">
        <v>200</v>
      </c>
      <c r="F7" t="s">
        <v>201</v>
      </c>
      <c r="G7" t="s">
        <v>202</v>
      </c>
      <c r="H7" t="s">
        <v>203</v>
      </c>
      <c r="I7">
        <v>8897123532</v>
      </c>
      <c r="J7" t="s">
        <v>72</v>
      </c>
      <c r="K7" t="s">
        <v>73</v>
      </c>
      <c r="L7" t="s">
        <v>74</v>
      </c>
      <c r="M7" t="s">
        <v>204</v>
      </c>
      <c r="N7" t="s">
        <v>76</v>
      </c>
      <c r="O7" t="s">
        <v>205</v>
      </c>
      <c r="P7" t="s">
        <v>206</v>
      </c>
      <c r="Q7">
        <v>7660886583</v>
      </c>
      <c r="R7" t="s">
        <v>207</v>
      </c>
      <c r="S7" t="s">
        <v>208</v>
      </c>
      <c r="T7">
        <v>8897124314</v>
      </c>
      <c r="U7" t="s">
        <v>209</v>
      </c>
      <c r="V7" t="s">
        <v>210</v>
      </c>
      <c r="W7" t="s">
        <v>211</v>
      </c>
      <c r="X7" t="s">
        <v>168</v>
      </c>
      <c r="Y7" t="s">
        <v>210</v>
      </c>
      <c r="Z7" t="s">
        <v>211</v>
      </c>
      <c r="AA7" t="s">
        <v>168</v>
      </c>
      <c r="AB7" t="s">
        <v>212</v>
      </c>
      <c r="AC7" t="s">
        <v>213</v>
      </c>
      <c r="AD7" t="s">
        <v>214</v>
      </c>
      <c r="AE7" t="s">
        <v>215</v>
      </c>
      <c r="AF7">
        <v>79.8</v>
      </c>
      <c r="AG7">
        <v>8.4</v>
      </c>
      <c r="AH7" t="s">
        <v>216</v>
      </c>
      <c r="AI7" t="s">
        <v>217</v>
      </c>
      <c r="AJ7" t="s">
        <v>215</v>
      </c>
      <c r="AK7" t="s">
        <v>218</v>
      </c>
      <c r="AL7">
        <v>88.9</v>
      </c>
      <c r="AT7" t="s">
        <v>219</v>
      </c>
      <c r="AU7" t="s">
        <v>220</v>
      </c>
      <c r="AV7" t="s">
        <v>221</v>
      </c>
      <c r="AW7" t="s">
        <v>222</v>
      </c>
      <c r="AX7">
        <v>57.3</v>
      </c>
      <c r="AY7">
        <v>6.23</v>
      </c>
      <c r="BF7" t="s">
        <v>223</v>
      </c>
      <c r="BG7" t="s">
        <v>96</v>
      </c>
      <c r="BK7" t="str">
        <f>HYPERLINK("https://nconnect.nicmar.ac.in/storage/profile/692724ae0565f.png", "Download")</f>
        <v>0</v>
      </c>
      <c r="BL7" t="s">
        <v>97</v>
      </c>
    </row>
    <row r="8" spans="1:64">
      <c r="A8" t="s">
        <v>224</v>
      </c>
      <c r="B8" t="s">
        <v>225</v>
      </c>
      <c r="C8" t="s">
        <v>226</v>
      </c>
      <c r="E8" t="s">
        <v>227</v>
      </c>
      <c r="F8" t="s">
        <v>228</v>
      </c>
      <c r="G8" t="s">
        <v>229</v>
      </c>
      <c r="H8" t="s">
        <v>230</v>
      </c>
      <c r="I8">
        <v>7011701047</v>
      </c>
      <c r="J8" t="s">
        <v>72</v>
      </c>
      <c r="K8" t="s">
        <v>73</v>
      </c>
      <c r="L8" t="s">
        <v>105</v>
      </c>
      <c r="M8" t="s">
        <v>231</v>
      </c>
      <c r="N8" t="s">
        <v>76</v>
      </c>
      <c r="O8" t="s">
        <v>232</v>
      </c>
      <c r="P8" t="s">
        <v>233</v>
      </c>
      <c r="Q8">
        <v>9871487156</v>
      </c>
      <c r="R8" t="s">
        <v>207</v>
      </c>
      <c r="S8" t="s">
        <v>234</v>
      </c>
      <c r="T8">
        <v>7701940539</v>
      </c>
      <c r="U8" t="s">
        <v>183</v>
      </c>
      <c r="V8" t="s">
        <v>235</v>
      </c>
      <c r="W8" t="s">
        <v>236</v>
      </c>
      <c r="X8" t="s">
        <v>237</v>
      </c>
      <c r="Y8" t="s">
        <v>235</v>
      </c>
      <c r="Z8" t="s">
        <v>236</v>
      </c>
      <c r="AA8" t="s">
        <v>237</v>
      </c>
      <c r="AB8" t="s">
        <v>238</v>
      </c>
      <c r="AC8" t="s">
        <v>239</v>
      </c>
      <c r="AD8" t="s">
        <v>122</v>
      </c>
      <c r="AE8" t="s">
        <v>188</v>
      </c>
      <c r="AF8">
        <v>83.6</v>
      </c>
      <c r="AG8">
        <v>8.8</v>
      </c>
      <c r="AH8" t="s">
        <v>240</v>
      </c>
      <c r="AI8" t="s">
        <v>239</v>
      </c>
      <c r="AJ8" t="s">
        <v>241</v>
      </c>
      <c r="AK8" t="s">
        <v>190</v>
      </c>
      <c r="AL8">
        <v>73.4</v>
      </c>
      <c r="AM8">
        <v>7.7</v>
      </c>
      <c r="AT8" t="s">
        <v>242</v>
      </c>
      <c r="AU8" t="s">
        <v>243</v>
      </c>
      <c r="AV8" t="s">
        <v>244</v>
      </c>
      <c r="AW8" t="s">
        <v>193</v>
      </c>
      <c r="AX8">
        <v>68.78</v>
      </c>
      <c r="AY8">
        <v>7.24</v>
      </c>
      <c r="BF8" t="s">
        <v>245</v>
      </c>
      <c r="BG8" t="s">
        <v>169</v>
      </c>
      <c r="BH8" t="s">
        <v>246</v>
      </c>
      <c r="BK8" t="str">
        <f>HYPERLINK("https://nconnect.nicmar.ac.in/storage/profile/6910a49997bb4.png", "Download")</f>
        <v>0</v>
      </c>
      <c r="BL8" t="s">
        <v>247</v>
      </c>
    </row>
    <row r="9" spans="1:64">
      <c r="A9" t="s">
        <v>248</v>
      </c>
      <c r="B9" t="s">
        <v>249</v>
      </c>
      <c r="C9" t="s">
        <v>250</v>
      </c>
      <c r="D9" t="s">
        <v>251</v>
      </c>
      <c r="E9" t="s">
        <v>252</v>
      </c>
      <c r="F9" t="s">
        <v>253</v>
      </c>
      <c r="G9" t="s">
        <v>254</v>
      </c>
      <c r="H9" t="s">
        <v>255</v>
      </c>
      <c r="I9">
        <v>9193955749</v>
      </c>
      <c r="J9" t="s">
        <v>72</v>
      </c>
      <c r="K9" t="s">
        <v>73</v>
      </c>
      <c r="L9" t="s">
        <v>74</v>
      </c>
      <c r="M9" t="s">
        <v>256</v>
      </c>
      <c r="N9" t="s">
        <v>76</v>
      </c>
      <c r="O9" t="s">
        <v>257</v>
      </c>
      <c r="P9" t="s">
        <v>258</v>
      </c>
      <c r="Q9">
        <v>9313173880</v>
      </c>
      <c r="R9" t="s">
        <v>259</v>
      </c>
      <c r="S9" t="s">
        <v>260</v>
      </c>
      <c r="T9">
        <v>7317677777</v>
      </c>
      <c r="U9" t="s">
        <v>261</v>
      </c>
      <c r="V9" t="s">
        <v>262</v>
      </c>
      <c r="W9" t="s">
        <v>263</v>
      </c>
      <c r="X9" t="s">
        <v>114</v>
      </c>
      <c r="Y9" t="s">
        <v>262</v>
      </c>
      <c r="Z9" t="s">
        <v>263</v>
      </c>
      <c r="AA9" t="s">
        <v>114</v>
      </c>
      <c r="BG9" t="s">
        <v>96</v>
      </c>
      <c r="BK9" t="s">
        <v>264</v>
      </c>
    </row>
    <row r="10" spans="1:64">
      <c r="A10" t="s">
        <v>265</v>
      </c>
      <c r="B10" t="s">
        <v>266</v>
      </c>
      <c r="C10" t="s">
        <v>267</v>
      </c>
      <c r="E10" t="s">
        <v>268</v>
      </c>
      <c r="F10" t="s">
        <v>269</v>
      </c>
      <c r="G10" t="s">
        <v>270</v>
      </c>
      <c r="H10" t="s">
        <v>271</v>
      </c>
      <c r="I10">
        <v>8800889847</v>
      </c>
      <c r="J10" t="s">
        <v>72</v>
      </c>
      <c r="K10" t="s">
        <v>73</v>
      </c>
      <c r="L10" t="s">
        <v>74</v>
      </c>
      <c r="M10" t="s">
        <v>272</v>
      </c>
      <c r="N10" t="s">
        <v>76</v>
      </c>
      <c r="O10" t="s">
        <v>232</v>
      </c>
      <c r="P10" t="s">
        <v>273</v>
      </c>
      <c r="Q10">
        <v>8586933475</v>
      </c>
      <c r="R10" t="s">
        <v>274</v>
      </c>
      <c r="S10" t="s">
        <v>275</v>
      </c>
      <c r="T10">
        <v>8920896864</v>
      </c>
      <c r="U10" t="s">
        <v>276</v>
      </c>
      <c r="V10" t="s">
        <v>277</v>
      </c>
      <c r="W10" t="s">
        <v>278</v>
      </c>
      <c r="X10" t="s">
        <v>279</v>
      </c>
      <c r="Y10" t="s">
        <v>277</v>
      </c>
      <c r="Z10" t="s">
        <v>278</v>
      </c>
      <c r="AA10" t="s">
        <v>279</v>
      </c>
      <c r="AB10" t="s">
        <v>280</v>
      </c>
      <c r="AC10" t="s">
        <v>281</v>
      </c>
      <c r="AD10" t="s">
        <v>214</v>
      </c>
      <c r="AE10" t="s">
        <v>241</v>
      </c>
      <c r="AF10">
        <v>46</v>
      </c>
      <c r="AG10">
        <v>0.48</v>
      </c>
      <c r="AN10" t="s">
        <v>282</v>
      </c>
      <c r="AO10" t="s">
        <v>283</v>
      </c>
      <c r="AP10" t="s">
        <v>284</v>
      </c>
      <c r="AQ10" t="s">
        <v>285</v>
      </c>
      <c r="AR10">
        <v>60</v>
      </c>
      <c r="AT10" t="s">
        <v>286</v>
      </c>
      <c r="AU10" t="s">
        <v>287</v>
      </c>
      <c r="AV10" t="s">
        <v>126</v>
      </c>
      <c r="AW10" t="s">
        <v>288</v>
      </c>
      <c r="AX10">
        <v>72.8</v>
      </c>
      <c r="AY10">
        <v>7.66</v>
      </c>
      <c r="BF10" t="s">
        <v>289</v>
      </c>
      <c r="BG10" t="s">
        <v>169</v>
      </c>
      <c r="BH10" t="s">
        <v>170</v>
      </c>
      <c r="BK10" t="str">
        <f>HYPERLINK("https://nconnect.nicmar.ac.in/storage/profile/68bfe71941e4a.png", "Download")</f>
        <v>0</v>
      </c>
      <c r="BL10" t="s">
        <v>290</v>
      </c>
    </row>
    <row r="11" spans="1:64">
      <c r="A11" t="s">
        <v>291</v>
      </c>
      <c r="B11" t="s">
        <v>292</v>
      </c>
      <c r="C11" t="s">
        <v>293</v>
      </c>
      <c r="D11" t="s">
        <v>294</v>
      </c>
      <c r="E11" t="s">
        <v>295</v>
      </c>
      <c r="F11" t="s">
        <v>296</v>
      </c>
      <c r="G11" t="s">
        <v>297</v>
      </c>
      <c r="H11" t="s">
        <v>298</v>
      </c>
      <c r="I11">
        <v>9949048693</v>
      </c>
      <c r="J11" t="s">
        <v>72</v>
      </c>
      <c r="K11" t="s">
        <v>73</v>
      </c>
      <c r="L11" t="s">
        <v>74</v>
      </c>
      <c r="M11" t="s">
        <v>299</v>
      </c>
      <c r="N11" t="s">
        <v>76</v>
      </c>
      <c r="O11" t="s">
        <v>300</v>
      </c>
      <c r="P11" t="s">
        <v>301</v>
      </c>
      <c r="Q11">
        <v>9133877078</v>
      </c>
      <c r="R11" t="s">
        <v>302</v>
      </c>
      <c r="S11" t="s">
        <v>303</v>
      </c>
      <c r="T11">
        <v>9121351699</v>
      </c>
      <c r="U11" t="s">
        <v>304</v>
      </c>
      <c r="V11" t="s">
        <v>305</v>
      </c>
      <c r="W11" t="s">
        <v>306</v>
      </c>
      <c r="X11" t="s">
        <v>307</v>
      </c>
      <c r="Y11" t="s">
        <v>305</v>
      </c>
      <c r="Z11" t="s">
        <v>306</v>
      </c>
      <c r="AA11" t="s">
        <v>307</v>
      </c>
      <c r="AB11" t="s">
        <v>308</v>
      </c>
      <c r="AC11" t="s">
        <v>309</v>
      </c>
      <c r="AD11" t="s">
        <v>215</v>
      </c>
      <c r="AE11" t="s">
        <v>310</v>
      </c>
      <c r="AF11">
        <v>82.65</v>
      </c>
      <c r="AG11">
        <v>8.7</v>
      </c>
      <c r="AN11" t="s">
        <v>311</v>
      </c>
      <c r="AO11" t="s">
        <v>312</v>
      </c>
      <c r="AP11" t="s">
        <v>313</v>
      </c>
      <c r="AQ11" t="s">
        <v>314</v>
      </c>
      <c r="AR11">
        <v>68.58</v>
      </c>
      <c r="AS11">
        <v>7.21</v>
      </c>
      <c r="AT11" t="s">
        <v>315</v>
      </c>
      <c r="AU11" t="s">
        <v>316</v>
      </c>
      <c r="AV11" t="s">
        <v>317</v>
      </c>
      <c r="AW11" t="s">
        <v>318</v>
      </c>
      <c r="AX11">
        <v>70.5</v>
      </c>
      <c r="AY11">
        <v>7.43</v>
      </c>
      <c r="BF11" t="s">
        <v>319</v>
      </c>
      <c r="BG11" t="s">
        <v>96</v>
      </c>
      <c r="BK11" t="str">
        <f>HYPERLINK("https://nconnect.nicmar.ac.in/storage/profile/68bf8e8cc774d.png", "Download")</f>
        <v>0</v>
      </c>
    </row>
    <row r="12" spans="1:64">
      <c r="A12" t="s">
        <v>320</v>
      </c>
      <c r="B12" t="s">
        <v>321</v>
      </c>
      <c r="C12" t="s">
        <v>322</v>
      </c>
      <c r="D12" t="s">
        <v>323</v>
      </c>
      <c r="E12" t="s">
        <v>324</v>
      </c>
      <c r="F12" t="s">
        <v>325</v>
      </c>
      <c r="G12" t="s">
        <v>326</v>
      </c>
      <c r="H12" t="s">
        <v>327</v>
      </c>
      <c r="I12">
        <v>9392975671</v>
      </c>
      <c r="J12" t="s">
        <v>72</v>
      </c>
      <c r="K12" t="s">
        <v>73</v>
      </c>
      <c r="L12" t="s">
        <v>74</v>
      </c>
      <c r="M12" t="s">
        <v>328</v>
      </c>
      <c r="N12" t="s">
        <v>76</v>
      </c>
      <c r="O12" t="s">
        <v>329</v>
      </c>
      <c r="P12" t="s">
        <v>330</v>
      </c>
      <c r="Q12">
        <v>9922260377</v>
      </c>
      <c r="R12" t="s">
        <v>331</v>
      </c>
      <c r="S12" t="s">
        <v>332</v>
      </c>
      <c r="T12">
        <v>8378990010</v>
      </c>
      <c r="U12" t="s">
        <v>141</v>
      </c>
      <c r="V12" t="s">
        <v>333</v>
      </c>
      <c r="W12" t="s">
        <v>334</v>
      </c>
      <c r="X12" t="s">
        <v>307</v>
      </c>
      <c r="Y12" t="s">
        <v>333</v>
      </c>
      <c r="Z12" t="s">
        <v>334</v>
      </c>
      <c r="AA12" t="s">
        <v>307</v>
      </c>
      <c r="AB12" t="s">
        <v>335</v>
      </c>
      <c r="AC12" t="s">
        <v>336</v>
      </c>
      <c r="AD12" t="s">
        <v>337</v>
      </c>
      <c r="AE12" t="s">
        <v>190</v>
      </c>
      <c r="AF12">
        <v>70</v>
      </c>
      <c r="AH12" t="s">
        <v>338</v>
      </c>
      <c r="AI12" t="s">
        <v>339</v>
      </c>
      <c r="AJ12" t="s">
        <v>340</v>
      </c>
      <c r="AK12" t="s">
        <v>341</v>
      </c>
      <c r="AL12">
        <v>74</v>
      </c>
      <c r="AT12" t="s">
        <v>342</v>
      </c>
      <c r="AU12" t="s">
        <v>343</v>
      </c>
      <c r="AV12" t="s">
        <v>126</v>
      </c>
      <c r="AW12" t="s">
        <v>318</v>
      </c>
      <c r="AX12">
        <v>79</v>
      </c>
      <c r="AY12">
        <v>8.01</v>
      </c>
      <c r="BF12" t="s">
        <v>344</v>
      </c>
      <c r="BG12" t="s">
        <v>96</v>
      </c>
      <c r="BK12" t="str">
        <f>HYPERLINK("https://nconnect.nicmar.ac.in/storage/profile/690056900b588.png", "Download")</f>
        <v>0</v>
      </c>
      <c r="BL12" t="s">
        <v>247</v>
      </c>
    </row>
    <row r="13" spans="1:64">
      <c r="A13" t="s">
        <v>345</v>
      </c>
      <c r="B13" t="s">
        <v>346</v>
      </c>
      <c r="C13" t="s">
        <v>347</v>
      </c>
      <c r="E13" t="s">
        <v>348</v>
      </c>
      <c r="F13" t="s">
        <v>349</v>
      </c>
      <c r="G13" t="s">
        <v>350</v>
      </c>
      <c r="H13" t="s">
        <v>351</v>
      </c>
      <c r="I13">
        <v>9542750568</v>
      </c>
      <c r="J13" t="s">
        <v>72</v>
      </c>
      <c r="K13" t="s">
        <v>73</v>
      </c>
      <c r="L13" t="s">
        <v>74</v>
      </c>
      <c r="M13" t="s">
        <v>352</v>
      </c>
      <c r="N13" t="s">
        <v>76</v>
      </c>
      <c r="O13" t="s">
        <v>353</v>
      </c>
      <c r="P13" t="s">
        <v>354</v>
      </c>
      <c r="Q13">
        <v>9949283975</v>
      </c>
      <c r="R13" t="s">
        <v>209</v>
      </c>
      <c r="S13" t="s">
        <v>355</v>
      </c>
      <c r="T13">
        <v>9618330327</v>
      </c>
      <c r="U13" t="s">
        <v>304</v>
      </c>
      <c r="V13" t="s">
        <v>356</v>
      </c>
      <c r="W13" t="s">
        <v>357</v>
      </c>
      <c r="X13" t="s">
        <v>168</v>
      </c>
      <c r="Y13" t="s">
        <v>356</v>
      </c>
      <c r="Z13" t="s">
        <v>357</v>
      </c>
      <c r="AA13" t="s">
        <v>168</v>
      </c>
      <c r="AB13" t="s">
        <v>358</v>
      </c>
      <c r="AC13" t="s">
        <v>359</v>
      </c>
      <c r="AD13" t="s">
        <v>118</v>
      </c>
      <c r="AE13" t="s">
        <v>360</v>
      </c>
      <c r="AF13">
        <v>87.4</v>
      </c>
      <c r="AG13">
        <v>9.2</v>
      </c>
      <c r="AH13" t="s">
        <v>361</v>
      </c>
      <c r="AI13" t="s">
        <v>362</v>
      </c>
      <c r="AJ13" t="s">
        <v>363</v>
      </c>
      <c r="AK13" t="s">
        <v>364</v>
      </c>
      <c r="AL13">
        <v>91</v>
      </c>
      <c r="AT13" t="s">
        <v>365</v>
      </c>
      <c r="AU13" t="s">
        <v>366</v>
      </c>
      <c r="AV13" t="s">
        <v>125</v>
      </c>
      <c r="AW13" t="s">
        <v>126</v>
      </c>
      <c r="AX13">
        <v>62.7</v>
      </c>
      <c r="AY13">
        <v>6.77</v>
      </c>
      <c r="BF13" t="s">
        <v>367</v>
      </c>
      <c r="BG13" t="s">
        <v>169</v>
      </c>
      <c r="BH13" t="s">
        <v>170</v>
      </c>
      <c r="BK13" t="str">
        <f>HYPERLINK("https://nconnect.nicmar.ac.in/storage/profile/68b340248d0d8.png", "Download")</f>
        <v>0</v>
      </c>
      <c r="BL13" t="s">
        <v>247</v>
      </c>
    </row>
    <row r="14" spans="1:64">
      <c r="A14" t="s">
        <v>368</v>
      </c>
      <c r="B14" t="s">
        <v>369</v>
      </c>
      <c r="C14" t="s">
        <v>370</v>
      </c>
      <c r="D14" t="s">
        <v>371</v>
      </c>
      <c r="E14" t="s">
        <v>372</v>
      </c>
      <c r="F14" t="s">
        <v>373</v>
      </c>
      <c r="G14" t="s">
        <v>374</v>
      </c>
      <c r="H14" t="s">
        <v>375</v>
      </c>
      <c r="I14">
        <v>9573504709</v>
      </c>
      <c r="J14" t="s">
        <v>72</v>
      </c>
      <c r="K14" t="s">
        <v>73</v>
      </c>
      <c r="L14" t="s">
        <v>74</v>
      </c>
      <c r="M14" t="s">
        <v>376</v>
      </c>
      <c r="N14" t="s">
        <v>76</v>
      </c>
      <c r="O14" t="s">
        <v>377</v>
      </c>
      <c r="P14" t="s">
        <v>378</v>
      </c>
      <c r="Q14">
        <v>9705692609</v>
      </c>
      <c r="R14" t="s">
        <v>379</v>
      </c>
      <c r="S14" t="s">
        <v>380</v>
      </c>
      <c r="T14">
        <v>9985144909</v>
      </c>
      <c r="U14" t="s">
        <v>381</v>
      </c>
      <c r="V14" t="s">
        <v>382</v>
      </c>
      <c r="W14" t="s">
        <v>383</v>
      </c>
      <c r="X14" t="s">
        <v>168</v>
      </c>
      <c r="Y14" t="s">
        <v>382</v>
      </c>
      <c r="Z14" t="s">
        <v>383</v>
      </c>
      <c r="AA14" t="s">
        <v>168</v>
      </c>
      <c r="AB14" t="s">
        <v>384</v>
      </c>
      <c r="AC14" t="s">
        <v>385</v>
      </c>
      <c r="AD14" t="s">
        <v>214</v>
      </c>
      <c r="AE14" t="s">
        <v>337</v>
      </c>
      <c r="AF14">
        <v>100</v>
      </c>
      <c r="AG14">
        <v>10</v>
      </c>
      <c r="AH14" t="s">
        <v>386</v>
      </c>
      <c r="AI14" t="s">
        <v>387</v>
      </c>
      <c r="AJ14" t="s">
        <v>215</v>
      </c>
      <c r="AK14" t="s">
        <v>388</v>
      </c>
      <c r="AL14">
        <v>94.9</v>
      </c>
      <c r="AM14">
        <v>9.49</v>
      </c>
      <c r="AT14" t="s">
        <v>389</v>
      </c>
      <c r="AU14" t="s">
        <v>390</v>
      </c>
      <c r="AV14" t="s">
        <v>391</v>
      </c>
      <c r="AW14" t="s">
        <v>392</v>
      </c>
      <c r="AX14">
        <v>71.6</v>
      </c>
      <c r="AY14">
        <v>7.16</v>
      </c>
      <c r="BF14" t="s">
        <v>393</v>
      </c>
      <c r="BG14" t="s">
        <v>96</v>
      </c>
      <c r="BK14" t="str">
        <f>HYPERLINK("https://nconnect.nicmar.ac.in/storage/profile/68a7657cd6450.png", "Download")</f>
        <v>0</v>
      </c>
      <c r="BL14" t="s">
        <v>394</v>
      </c>
    </row>
    <row r="15" spans="1:64">
      <c r="A15" t="s">
        <v>395</v>
      </c>
      <c r="B15" t="s">
        <v>396</v>
      </c>
      <c r="C15" t="s">
        <v>397</v>
      </c>
      <c r="D15" t="s">
        <v>398</v>
      </c>
      <c r="E15" t="s">
        <v>399</v>
      </c>
      <c r="F15" t="s">
        <v>400</v>
      </c>
      <c r="G15" t="s">
        <v>401</v>
      </c>
      <c r="H15" t="s">
        <v>402</v>
      </c>
      <c r="I15">
        <v>8102291036</v>
      </c>
      <c r="J15" t="s">
        <v>72</v>
      </c>
      <c r="K15" t="s">
        <v>73</v>
      </c>
      <c r="L15" t="s">
        <v>74</v>
      </c>
      <c r="M15" t="s">
        <v>403</v>
      </c>
      <c r="N15" t="s">
        <v>76</v>
      </c>
      <c r="O15" t="s">
        <v>404</v>
      </c>
      <c r="P15" t="s">
        <v>405</v>
      </c>
      <c r="Q15">
        <v>7905293285</v>
      </c>
      <c r="R15" t="s">
        <v>139</v>
      </c>
      <c r="S15" t="s">
        <v>406</v>
      </c>
      <c r="T15">
        <v>6202263226</v>
      </c>
      <c r="U15" t="s">
        <v>304</v>
      </c>
      <c r="V15" t="s">
        <v>407</v>
      </c>
      <c r="W15" t="s">
        <v>408</v>
      </c>
      <c r="X15" t="s">
        <v>409</v>
      </c>
      <c r="Y15" t="s">
        <v>410</v>
      </c>
      <c r="Z15" t="s">
        <v>411</v>
      </c>
      <c r="AA15" t="s">
        <v>237</v>
      </c>
      <c r="AB15" t="s">
        <v>412</v>
      </c>
      <c r="AC15" t="s">
        <v>413</v>
      </c>
      <c r="AD15" t="s">
        <v>214</v>
      </c>
      <c r="AE15" t="s">
        <v>215</v>
      </c>
      <c r="AF15">
        <v>52</v>
      </c>
      <c r="AH15" t="s">
        <v>414</v>
      </c>
      <c r="AI15" t="s">
        <v>415</v>
      </c>
      <c r="AJ15" t="s">
        <v>190</v>
      </c>
      <c r="AK15" t="s">
        <v>388</v>
      </c>
      <c r="AL15">
        <v>70</v>
      </c>
      <c r="AT15" t="s">
        <v>416</v>
      </c>
      <c r="AU15" t="s">
        <v>417</v>
      </c>
      <c r="AV15" t="s">
        <v>150</v>
      </c>
      <c r="AW15" t="s">
        <v>418</v>
      </c>
      <c r="AX15">
        <v>75.5</v>
      </c>
      <c r="AY15">
        <v>7.96</v>
      </c>
      <c r="BF15" t="s">
        <v>419</v>
      </c>
      <c r="BG15" t="s">
        <v>96</v>
      </c>
      <c r="BK15" t="str">
        <f>HYPERLINK("https://nconnect.nicmar.ac.in/storage/profile/6902fc84f3b30.png", "Download")</f>
        <v>0</v>
      </c>
      <c r="BL15" t="s">
        <v>97</v>
      </c>
    </row>
    <row r="16" spans="1:64">
      <c r="A16" t="s">
        <v>420</v>
      </c>
      <c r="B16" t="s">
        <v>421</v>
      </c>
      <c r="C16" t="s">
        <v>422</v>
      </c>
      <c r="E16" t="s">
        <v>268</v>
      </c>
      <c r="F16" t="s">
        <v>423</v>
      </c>
      <c r="G16" t="s">
        <v>424</v>
      </c>
      <c r="H16" t="s">
        <v>425</v>
      </c>
      <c r="I16">
        <v>8920896864</v>
      </c>
      <c r="J16" t="s">
        <v>72</v>
      </c>
      <c r="K16" t="s">
        <v>73</v>
      </c>
      <c r="L16" t="s">
        <v>74</v>
      </c>
      <c r="M16" t="s">
        <v>426</v>
      </c>
      <c r="N16" t="s">
        <v>76</v>
      </c>
      <c r="O16" t="s">
        <v>427</v>
      </c>
      <c r="P16" t="s">
        <v>428</v>
      </c>
      <c r="Q16">
        <v>9996966864</v>
      </c>
      <c r="R16" t="s">
        <v>209</v>
      </c>
      <c r="S16" t="s">
        <v>429</v>
      </c>
      <c r="T16">
        <v>7836918055</v>
      </c>
      <c r="U16" t="s">
        <v>430</v>
      </c>
      <c r="V16" t="s">
        <v>431</v>
      </c>
      <c r="W16" t="s">
        <v>432</v>
      </c>
      <c r="X16" t="s">
        <v>279</v>
      </c>
      <c r="Y16" t="s">
        <v>431</v>
      </c>
      <c r="Z16" t="s">
        <v>432</v>
      </c>
      <c r="AA16" t="s">
        <v>279</v>
      </c>
      <c r="AB16" t="s">
        <v>433</v>
      </c>
      <c r="AC16" t="s">
        <v>434</v>
      </c>
      <c r="AD16" t="s">
        <v>188</v>
      </c>
      <c r="AE16" t="s">
        <v>241</v>
      </c>
      <c r="AG16">
        <v>7.2</v>
      </c>
      <c r="AN16" t="s">
        <v>311</v>
      </c>
      <c r="AO16" t="s">
        <v>435</v>
      </c>
      <c r="AP16" t="s">
        <v>284</v>
      </c>
      <c r="AQ16" t="s">
        <v>285</v>
      </c>
      <c r="AR16">
        <v>67.69</v>
      </c>
      <c r="AT16" t="s">
        <v>436</v>
      </c>
      <c r="AU16" t="s">
        <v>437</v>
      </c>
      <c r="AV16" t="s">
        <v>438</v>
      </c>
      <c r="AW16" t="s">
        <v>418</v>
      </c>
      <c r="AX16">
        <v>75</v>
      </c>
      <c r="AY16">
        <v>7.94</v>
      </c>
      <c r="AZ16" t="s">
        <v>436</v>
      </c>
      <c r="BA16" t="s">
        <v>437</v>
      </c>
      <c r="BB16" t="s">
        <v>439</v>
      </c>
      <c r="BC16" t="s">
        <v>195</v>
      </c>
      <c r="BD16">
        <v>85</v>
      </c>
      <c r="BE16">
        <v>8.9</v>
      </c>
      <c r="BF16" t="s">
        <v>440</v>
      </c>
      <c r="BG16" t="s">
        <v>169</v>
      </c>
      <c r="BH16" t="s">
        <v>170</v>
      </c>
      <c r="BK16" t="str">
        <f>HYPERLINK("https://nconnect.nicmar.ac.in/storage/profile/68bfe9345ff9f.png", "Download")</f>
        <v>0</v>
      </c>
    </row>
    <row r="17" spans="1:64">
      <c r="A17" t="s">
        <v>441</v>
      </c>
      <c r="B17" t="s">
        <v>442</v>
      </c>
      <c r="C17" t="s">
        <v>443</v>
      </c>
      <c r="E17" t="s">
        <v>444</v>
      </c>
      <c r="F17" t="s">
        <v>445</v>
      </c>
      <c r="G17" t="s">
        <v>446</v>
      </c>
      <c r="H17" t="s">
        <v>447</v>
      </c>
      <c r="I17">
        <v>8787898838</v>
      </c>
      <c r="J17" t="s">
        <v>72</v>
      </c>
      <c r="K17" t="s">
        <v>73</v>
      </c>
      <c r="L17" t="s">
        <v>74</v>
      </c>
      <c r="M17" t="s">
        <v>448</v>
      </c>
      <c r="N17" t="s">
        <v>76</v>
      </c>
      <c r="O17" t="s">
        <v>449</v>
      </c>
      <c r="P17" t="s">
        <v>450</v>
      </c>
      <c r="Q17">
        <v>9436455259</v>
      </c>
      <c r="R17" t="s">
        <v>451</v>
      </c>
      <c r="S17" t="s">
        <v>452</v>
      </c>
      <c r="T17">
        <v>9436455259</v>
      </c>
      <c r="U17" t="s">
        <v>453</v>
      </c>
      <c r="V17" t="s">
        <v>454</v>
      </c>
      <c r="W17" t="s">
        <v>455</v>
      </c>
      <c r="X17" t="s">
        <v>456</v>
      </c>
      <c r="Y17" t="s">
        <v>454</v>
      </c>
      <c r="Z17" t="s">
        <v>455</v>
      </c>
      <c r="AA17" t="s">
        <v>456</v>
      </c>
      <c r="AB17" t="s">
        <v>457</v>
      </c>
      <c r="AC17" t="s">
        <v>458</v>
      </c>
      <c r="AD17" t="s">
        <v>459</v>
      </c>
      <c r="AE17" t="s">
        <v>192</v>
      </c>
      <c r="AF17">
        <v>48</v>
      </c>
      <c r="AG17">
        <v>4.8</v>
      </c>
      <c r="AN17" t="s">
        <v>460</v>
      </c>
      <c r="AO17" t="s">
        <v>461</v>
      </c>
      <c r="AP17" t="s">
        <v>244</v>
      </c>
      <c r="AQ17" t="s">
        <v>462</v>
      </c>
      <c r="AR17">
        <v>78</v>
      </c>
      <c r="AS17">
        <v>8</v>
      </c>
      <c r="AT17" t="s">
        <v>463</v>
      </c>
      <c r="AU17" t="s">
        <v>463</v>
      </c>
      <c r="AV17" t="s">
        <v>464</v>
      </c>
      <c r="AW17" t="s">
        <v>465</v>
      </c>
      <c r="AX17">
        <v>77</v>
      </c>
      <c r="AY17">
        <v>7.7</v>
      </c>
      <c r="BF17" t="s">
        <v>466</v>
      </c>
      <c r="BG17" t="s">
        <v>169</v>
      </c>
      <c r="BH17" t="s">
        <v>170</v>
      </c>
      <c r="BK17" t="str">
        <f>HYPERLINK("https://nconnect.nicmar.ac.in/storage/profile/68e8cc7e8ed09.png", "Download")</f>
        <v>0</v>
      </c>
      <c r="BL17" t="s">
        <v>394</v>
      </c>
    </row>
    <row r="18" spans="1:64">
      <c r="A18" t="s">
        <v>467</v>
      </c>
      <c r="B18" t="s">
        <v>468</v>
      </c>
      <c r="C18" t="s">
        <v>469</v>
      </c>
      <c r="D18" t="s">
        <v>470</v>
      </c>
      <c r="E18" t="s">
        <v>471</v>
      </c>
      <c r="F18" t="s">
        <v>472</v>
      </c>
      <c r="G18" t="s">
        <v>473</v>
      </c>
      <c r="H18" t="s">
        <v>474</v>
      </c>
      <c r="I18">
        <v>7017655960</v>
      </c>
      <c r="J18" t="s">
        <v>72</v>
      </c>
      <c r="K18" t="s">
        <v>73</v>
      </c>
      <c r="L18" t="s">
        <v>74</v>
      </c>
      <c r="M18" t="s">
        <v>475</v>
      </c>
      <c r="N18" t="s">
        <v>76</v>
      </c>
      <c r="O18" t="s">
        <v>476</v>
      </c>
      <c r="P18" t="s">
        <v>477</v>
      </c>
      <c r="Q18">
        <v>8445056604</v>
      </c>
      <c r="R18" t="s">
        <v>478</v>
      </c>
      <c r="S18" t="s">
        <v>479</v>
      </c>
      <c r="T18">
        <v>7060176201</v>
      </c>
      <c r="U18" t="s">
        <v>480</v>
      </c>
      <c r="V18" t="s">
        <v>481</v>
      </c>
      <c r="W18" t="s">
        <v>482</v>
      </c>
      <c r="X18" t="s">
        <v>114</v>
      </c>
      <c r="Y18" t="s">
        <v>481</v>
      </c>
      <c r="Z18" t="s">
        <v>482</v>
      </c>
      <c r="AA18" t="s">
        <v>114</v>
      </c>
      <c r="AB18" t="s">
        <v>483</v>
      </c>
      <c r="AC18" t="s">
        <v>484</v>
      </c>
      <c r="AD18" t="s">
        <v>146</v>
      </c>
      <c r="AE18" t="s">
        <v>485</v>
      </c>
      <c r="AF18">
        <v>85.5</v>
      </c>
      <c r="AG18">
        <v>9</v>
      </c>
      <c r="AH18" t="s">
        <v>486</v>
      </c>
      <c r="AI18" t="s">
        <v>487</v>
      </c>
      <c r="AJ18" t="s">
        <v>488</v>
      </c>
      <c r="AK18" t="s">
        <v>188</v>
      </c>
      <c r="AL18">
        <v>74.0</v>
      </c>
      <c r="AT18" t="s">
        <v>489</v>
      </c>
      <c r="AU18" t="s">
        <v>490</v>
      </c>
      <c r="AV18" t="s">
        <v>491</v>
      </c>
      <c r="AW18" t="s">
        <v>492</v>
      </c>
      <c r="AX18">
        <v>69.68</v>
      </c>
      <c r="BF18" t="s">
        <v>493</v>
      </c>
      <c r="BG18" t="s">
        <v>96</v>
      </c>
      <c r="BK18" t="str">
        <f>HYPERLINK("https://nconnect.nicmar.ac.in/storage/profile/68d4f0d8e152a.png", "Download")</f>
        <v>0</v>
      </c>
      <c r="BL18" t="s">
        <v>247</v>
      </c>
    </row>
    <row r="19" spans="1:64">
      <c r="A19" t="s">
        <v>494</v>
      </c>
      <c r="B19" t="s">
        <v>495</v>
      </c>
      <c r="C19" t="s">
        <v>496</v>
      </c>
      <c r="D19" t="s">
        <v>497</v>
      </c>
      <c r="E19" t="s">
        <v>498</v>
      </c>
      <c r="F19" t="s">
        <v>499</v>
      </c>
      <c r="G19" t="s">
        <v>500</v>
      </c>
      <c r="H19" t="s">
        <v>501</v>
      </c>
      <c r="I19">
        <v>9182944089</v>
      </c>
      <c r="J19" t="s">
        <v>72</v>
      </c>
      <c r="K19" t="s">
        <v>73</v>
      </c>
      <c r="L19" t="s">
        <v>74</v>
      </c>
      <c r="M19" t="s">
        <v>502</v>
      </c>
      <c r="N19" t="s">
        <v>76</v>
      </c>
      <c r="O19" t="s">
        <v>503</v>
      </c>
      <c r="P19" t="s">
        <v>504</v>
      </c>
      <c r="Q19">
        <v>9441531614</v>
      </c>
      <c r="R19" t="s">
        <v>505</v>
      </c>
      <c r="S19" t="s">
        <v>506</v>
      </c>
      <c r="T19">
        <v>9441996270</v>
      </c>
      <c r="U19" t="s">
        <v>304</v>
      </c>
      <c r="V19" t="s">
        <v>507</v>
      </c>
      <c r="W19" t="s">
        <v>508</v>
      </c>
      <c r="X19" t="s">
        <v>307</v>
      </c>
      <c r="Y19" t="s">
        <v>507</v>
      </c>
      <c r="Z19" t="s">
        <v>508</v>
      </c>
      <c r="AA19" t="s">
        <v>307</v>
      </c>
      <c r="AB19" t="s">
        <v>509</v>
      </c>
      <c r="AC19" t="s">
        <v>510</v>
      </c>
      <c r="AD19" t="s">
        <v>511</v>
      </c>
      <c r="AE19" t="s">
        <v>488</v>
      </c>
      <c r="AF19">
        <v>67</v>
      </c>
      <c r="AG19">
        <v>6.7</v>
      </c>
      <c r="AH19" t="s">
        <v>512</v>
      </c>
      <c r="AI19" t="s">
        <v>510</v>
      </c>
      <c r="AJ19" t="s">
        <v>513</v>
      </c>
      <c r="AK19" t="s">
        <v>241</v>
      </c>
      <c r="AL19">
        <v>53.8</v>
      </c>
      <c r="AT19" t="s">
        <v>514</v>
      </c>
      <c r="AU19" t="s">
        <v>515</v>
      </c>
      <c r="AV19" t="s">
        <v>147</v>
      </c>
      <c r="AW19" t="s">
        <v>516</v>
      </c>
      <c r="AX19">
        <v>71.91</v>
      </c>
      <c r="AY19">
        <v>7.89</v>
      </c>
      <c r="BF19" t="s">
        <v>517</v>
      </c>
      <c r="BG19" t="s">
        <v>96</v>
      </c>
      <c r="BK19" t="str">
        <f>HYPERLINK("https://nconnect.nicmar.ac.in/storage/profile/68d284b06dc2c.png", "Download")</f>
        <v>0</v>
      </c>
      <c r="BL19" t="s">
        <v>97</v>
      </c>
    </row>
    <row r="20" spans="1:64">
      <c r="A20" t="s">
        <v>518</v>
      </c>
      <c r="B20" t="s">
        <v>519</v>
      </c>
      <c r="C20" t="s">
        <v>520</v>
      </c>
      <c r="D20" t="s">
        <v>521</v>
      </c>
      <c r="E20" t="s">
        <v>522</v>
      </c>
      <c r="F20" t="s">
        <v>523</v>
      </c>
      <c r="G20" t="s">
        <v>524</v>
      </c>
      <c r="H20" t="s">
        <v>525</v>
      </c>
      <c r="I20">
        <v>7020366877</v>
      </c>
      <c r="J20" t="s">
        <v>72</v>
      </c>
      <c r="K20" t="s">
        <v>73</v>
      </c>
      <c r="L20" t="s">
        <v>105</v>
      </c>
      <c r="M20" t="s">
        <v>526</v>
      </c>
      <c r="N20" t="s">
        <v>76</v>
      </c>
      <c r="O20" t="s">
        <v>527</v>
      </c>
      <c r="P20" t="s">
        <v>521</v>
      </c>
      <c r="Q20">
        <v>9922512104</v>
      </c>
      <c r="R20" t="s">
        <v>528</v>
      </c>
      <c r="S20" t="s">
        <v>529</v>
      </c>
      <c r="T20">
        <v>9623004802</v>
      </c>
      <c r="U20" t="s">
        <v>530</v>
      </c>
      <c r="V20" t="s">
        <v>531</v>
      </c>
      <c r="W20" t="s">
        <v>532</v>
      </c>
      <c r="X20" t="s">
        <v>84</v>
      </c>
      <c r="Y20" t="s">
        <v>531</v>
      </c>
      <c r="Z20" t="s">
        <v>532</v>
      </c>
      <c r="AA20" t="s">
        <v>84</v>
      </c>
      <c r="AB20" t="s">
        <v>533</v>
      </c>
      <c r="AC20" t="s">
        <v>534</v>
      </c>
      <c r="AD20" t="s">
        <v>215</v>
      </c>
      <c r="AE20" t="s">
        <v>340</v>
      </c>
      <c r="AF20">
        <v>94</v>
      </c>
      <c r="AH20" t="s">
        <v>535</v>
      </c>
      <c r="AI20" t="s">
        <v>536</v>
      </c>
      <c r="AJ20" t="s">
        <v>313</v>
      </c>
      <c r="AK20" t="s">
        <v>537</v>
      </c>
      <c r="AL20">
        <v>80.46</v>
      </c>
      <c r="AT20" t="s">
        <v>538</v>
      </c>
      <c r="AU20" t="s">
        <v>539</v>
      </c>
      <c r="AV20" t="s">
        <v>540</v>
      </c>
      <c r="AW20" t="s">
        <v>541</v>
      </c>
      <c r="AX20">
        <v>76.1</v>
      </c>
      <c r="AY20">
        <v>8.01</v>
      </c>
      <c r="BF20" t="s">
        <v>542</v>
      </c>
      <c r="BG20" t="s">
        <v>96</v>
      </c>
      <c r="BK20" t="str">
        <f>HYPERLINK("https://nconnect.nicmar.ac.in/storage/profile/6900ab834a489.png", "Download")</f>
        <v>0</v>
      </c>
      <c r="BL20" t="s">
        <v>247</v>
      </c>
    </row>
    <row r="21" spans="1:64">
      <c r="A21" t="s">
        <v>543</v>
      </c>
      <c r="B21" t="s">
        <v>544</v>
      </c>
      <c r="C21" t="s">
        <v>545</v>
      </c>
      <c r="E21" t="s">
        <v>546</v>
      </c>
      <c r="F21" t="s">
        <v>547</v>
      </c>
      <c r="G21" t="s">
        <v>548</v>
      </c>
      <c r="H21" t="s">
        <v>549</v>
      </c>
      <c r="I21">
        <v>8958111950</v>
      </c>
      <c r="J21" t="s">
        <v>72</v>
      </c>
      <c r="K21" t="s">
        <v>73</v>
      </c>
      <c r="L21" t="s">
        <v>105</v>
      </c>
      <c r="M21" t="s">
        <v>550</v>
      </c>
      <c r="N21" t="s">
        <v>76</v>
      </c>
      <c r="O21" t="s">
        <v>551</v>
      </c>
      <c r="P21" t="s">
        <v>552</v>
      </c>
      <c r="Q21">
        <v>9837104046</v>
      </c>
      <c r="R21" t="s">
        <v>553</v>
      </c>
      <c r="S21" t="s">
        <v>554</v>
      </c>
      <c r="T21">
        <v>9058862872</v>
      </c>
      <c r="U21" t="s">
        <v>553</v>
      </c>
      <c r="V21" t="s">
        <v>555</v>
      </c>
      <c r="W21" t="s">
        <v>556</v>
      </c>
      <c r="X21" t="s">
        <v>114</v>
      </c>
      <c r="Y21" t="s">
        <v>555</v>
      </c>
      <c r="Z21" t="s">
        <v>556</v>
      </c>
      <c r="AA21" t="s">
        <v>114</v>
      </c>
      <c r="AB21" t="s">
        <v>557</v>
      </c>
      <c r="AC21" t="s">
        <v>558</v>
      </c>
      <c r="AD21" t="s">
        <v>559</v>
      </c>
      <c r="AE21" t="s">
        <v>560</v>
      </c>
      <c r="AF21">
        <v>64.5</v>
      </c>
      <c r="AH21" t="s">
        <v>561</v>
      </c>
      <c r="AI21" t="s">
        <v>558</v>
      </c>
      <c r="AJ21" t="s">
        <v>562</v>
      </c>
      <c r="AK21" t="s">
        <v>563</v>
      </c>
      <c r="AL21">
        <v>70.3</v>
      </c>
      <c r="AN21" t="s">
        <v>564</v>
      </c>
      <c r="AO21" t="s">
        <v>565</v>
      </c>
      <c r="AP21" t="s">
        <v>363</v>
      </c>
      <c r="AQ21" t="s">
        <v>284</v>
      </c>
      <c r="AR21">
        <v>64.3</v>
      </c>
      <c r="AT21" t="s">
        <v>566</v>
      </c>
      <c r="AU21" t="s">
        <v>558</v>
      </c>
      <c r="AV21" t="s">
        <v>462</v>
      </c>
      <c r="AW21" t="s">
        <v>154</v>
      </c>
      <c r="AX21">
        <v>70</v>
      </c>
      <c r="AZ21" t="s">
        <v>567</v>
      </c>
      <c r="BA21" t="s">
        <v>568</v>
      </c>
      <c r="BB21" t="s">
        <v>569</v>
      </c>
      <c r="BC21" t="s">
        <v>195</v>
      </c>
      <c r="BD21">
        <v>79</v>
      </c>
      <c r="BF21" t="s">
        <v>570</v>
      </c>
      <c r="BG21" t="s">
        <v>96</v>
      </c>
      <c r="BK21" t="str">
        <f>HYPERLINK("https://nconnect.nicmar.ac.in/storage/profile/69006338accf2.png", "Download")</f>
        <v>0</v>
      </c>
      <c r="BL21" t="s">
        <v>247</v>
      </c>
    </row>
    <row r="22" spans="1:64">
      <c r="A22" t="s">
        <v>571</v>
      </c>
      <c r="B22" t="s">
        <v>572</v>
      </c>
      <c r="C22" t="s">
        <v>573</v>
      </c>
      <c r="E22" t="s">
        <v>574</v>
      </c>
      <c r="F22" t="s">
        <v>575</v>
      </c>
      <c r="G22" t="s">
        <v>576</v>
      </c>
      <c r="H22" t="s">
        <v>577</v>
      </c>
      <c r="I22">
        <v>8077048251</v>
      </c>
      <c r="J22" t="s">
        <v>72</v>
      </c>
      <c r="K22" t="s">
        <v>73</v>
      </c>
      <c r="L22" t="s">
        <v>74</v>
      </c>
      <c r="M22" t="s">
        <v>578</v>
      </c>
      <c r="N22" t="s">
        <v>76</v>
      </c>
      <c r="O22" t="s">
        <v>579</v>
      </c>
      <c r="P22" t="s">
        <v>580</v>
      </c>
      <c r="Q22">
        <v>9837774096</v>
      </c>
      <c r="R22" t="s">
        <v>581</v>
      </c>
      <c r="S22" t="s">
        <v>582</v>
      </c>
      <c r="T22">
        <v>9359932766</v>
      </c>
      <c r="U22" t="s">
        <v>583</v>
      </c>
      <c r="V22" t="s">
        <v>584</v>
      </c>
      <c r="W22" t="s">
        <v>585</v>
      </c>
      <c r="X22" t="s">
        <v>586</v>
      </c>
      <c r="Y22" t="s">
        <v>584</v>
      </c>
      <c r="Z22" t="s">
        <v>585</v>
      </c>
      <c r="AA22" t="s">
        <v>586</v>
      </c>
      <c r="AB22" t="s">
        <v>587</v>
      </c>
      <c r="AC22" t="s">
        <v>588</v>
      </c>
      <c r="AD22" t="s">
        <v>488</v>
      </c>
      <c r="AE22" t="s">
        <v>589</v>
      </c>
      <c r="AF22">
        <v>85.4</v>
      </c>
      <c r="AG22">
        <v>9</v>
      </c>
      <c r="AH22" t="s">
        <v>587</v>
      </c>
      <c r="AI22" t="s">
        <v>588</v>
      </c>
      <c r="AJ22" t="s">
        <v>590</v>
      </c>
      <c r="AK22" t="s">
        <v>150</v>
      </c>
      <c r="AL22">
        <v>48.2</v>
      </c>
      <c r="AT22" t="s">
        <v>591</v>
      </c>
      <c r="AU22" t="s">
        <v>592</v>
      </c>
      <c r="AV22" t="s">
        <v>221</v>
      </c>
      <c r="AW22" t="s">
        <v>593</v>
      </c>
      <c r="AX22">
        <v>70.87</v>
      </c>
      <c r="AY22">
        <v>7.46</v>
      </c>
      <c r="BF22" t="s">
        <v>594</v>
      </c>
      <c r="BG22" t="s">
        <v>169</v>
      </c>
      <c r="BH22" t="s">
        <v>595</v>
      </c>
      <c r="BK22" t="str">
        <f>HYPERLINK("https://nconnect.nicmar.ac.in/storage/profile/68ab1fdb9b707.png", "Download")</f>
        <v>0</v>
      </c>
      <c r="BL22" t="s">
        <v>97</v>
      </c>
    </row>
    <row r="23" spans="1:64">
      <c r="A23" t="s">
        <v>596</v>
      </c>
      <c r="B23" t="s">
        <v>597</v>
      </c>
      <c r="C23" t="s">
        <v>598</v>
      </c>
      <c r="E23" t="s">
        <v>599</v>
      </c>
      <c r="F23" t="s">
        <v>600</v>
      </c>
      <c r="G23" t="s">
        <v>601</v>
      </c>
      <c r="H23" t="s">
        <v>602</v>
      </c>
      <c r="I23">
        <v>7827709980</v>
      </c>
      <c r="J23" t="s">
        <v>72</v>
      </c>
      <c r="K23" t="s">
        <v>73</v>
      </c>
      <c r="L23" t="s">
        <v>74</v>
      </c>
      <c r="M23" t="s">
        <v>603</v>
      </c>
      <c r="N23" t="s">
        <v>76</v>
      </c>
      <c r="O23" t="s">
        <v>527</v>
      </c>
      <c r="P23" t="s">
        <v>604</v>
      </c>
      <c r="Q23">
        <v>9313418202</v>
      </c>
      <c r="R23" t="s">
        <v>605</v>
      </c>
      <c r="S23" t="s">
        <v>606</v>
      </c>
      <c r="T23">
        <v>9911172341</v>
      </c>
      <c r="U23" t="s">
        <v>607</v>
      </c>
      <c r="V23" t="s">
        <v>608</v>
      </c>
      <c r="W23" t="s">
        <v>609</v>
      </c>
      <c r="X23" t="s">
        <v>279</v>
      </c>
      <c r="Y23" t="s">
        <v>610</v>
      </c>
      <c r="Z23" t="s">
        <v>611</v>
      </c>
      <c r="AA23" t="s">
        <v>114</v>
      </c>
      <c r="AB23" t="s">
        <v>612</v>
      </c>
      <c r="AC23" t="s">
        <v>613</v>
      </c>
      <c r="AD23" t="s">
        <v>337</v>
      </c>
      <c r="AE23" t="s">
        <v>310</v>
      </c>
      <c r="AF23">
        <v>69.0</v>
      </c>
      <c r="AH23" t="s">
        <v>612</v>
      </c>
      <c r="AI23" t="s">
        <v>613</v>
      </c>
      <c r="AJ23" t="s">
        <v>388</v>
      </c>
      <c r="AK23" t="s">
        <v>341</v>
      </c>
      <c r="AL23">
        <v>62.6</v>
      </c>
      <c r="AT23" t="s">
        <v>614</v>
      </c>
      <c r="AU23" t="s">
        <v>615</v>
      </c>
      <c r="AV23" t="s">
        <v>285</v>
      </c>
      <c r="AW23" t="s">
        <v>392</v>
      </c>
      <c r="AX23">
        <v>6.36</v>
      </c>
      <c r="BF23" t="s">
        <v>616</v>
      </c>
      <c r="BG23" t="s">
        <v>96</v>
      </c>
      <c r="BH23" t="s">
        <v>617</v>
      </c>
      <c r="BK23" t="str">
        <f>HYPERLINK("https://nconnect.nicmar.ac.in/storage/profile/68d6218f28821.png", "Download")</f>
        <v>0</v>
      </c>
    </row>
    <row r="24" spans="1:64">
      <c r="A24" t="s">
        <v>618</v>
      </c>
      <c r="B24" t="s">
        <v>619</v>
      </c>
      <c r="C24" t="s">
        <v>620</v>
      </c>
      <c r="E24" t="s">
        <v>621</v>
      </c>
      <c r="F24" t="s">
        <v>622</v>
      </c>
      <c r="G24" t="s">
        <v>623</v>
      </c>
      <c r="H24" t="s">
        <v>624</v>
      </c>
      <c r="I24">
        <v>8327704948</v>
      </c>
      <c r="J24" t="s">
        <v>72</v>
      </c>
      <c r="K24" t="s">
        <v>73</v>
      </c>
      <c r="L24" t="s">
        <v>105</v>
      </c>
      <c r="M24" t="s">
        <v>625</v>
      </c>
      <c r="N24" t="s">
        <v>76</v>
      </c>
      <c r="O24" t="s">
        <v>232</v>
      </c>
      <c r="P24" t="s">
        <v>626</v>
      </c>
      <c r="Q24">
        <v>8895344736</v>
      </c>
      <c r="R24" t="s">
        <v>627</v>
      </c>
      <c r="S24" t="s">
        <v>628</v>
      </c>
      <c r="T24">
        <v>9337297679</v>
      </c>
      <c r="U24" t="s">
        <v>81</v>
      </c>
      <c r="V24" t="s">
        <v>629</v>
      </c>
      <c r="W24" t="s">
        <v>630</v>
      </c>
      <c r="X24" t="s">
        <v>631</v>
      </c>
      <c r="Y24" t="s">
        <v>629</v>
      </c>
      <c r="Z24" t="s">
        <v>630</v>
      </c>
      <c r="AA24" t="s">
        <v>631</v>
      </c>
      <c r="AB24" t="s">
        <v>632</v>
      </c>
      <c r="AC24" t="s">
        <v>385</v>
      </c>
      <c r="AD24" t="s">
        <v>633</v>
      </c>
      <c r="AE24" t="s">
        <v>634</v>
      </c>
      <c r="AF24">
        <v>91</v>
      </c>
      <c r="AG24">
        <v>9.6</v>
      </c>
      <c r="AH24" t="s">
        <v>632</v>
      </c>
      <c r="AI24" t="s">
        <v>385</v>
      </c>
      <c r="AJ24" t="s">
        <v>214</v>
      </c>
      <c r="AK24" t="s">
        <v>337</v>
      </c>
      <c r="AL24">
        <v>73</v>
      </c>
      <c r="AM24">
        <v>0</v>
      </c>
      <c r="AT24" t="s">
        <v>635</v>
      </c>
      <c r="AU24" t="s">
        <v>636</v>
      </c>
      <c r="AV24" t="s">
        <v>637</v>
      </c>
      <c r="AW24" t="s">
        <v>462</v>
      </c>
      <c r="AX24">
        <v>69</v>
      </c>
      <c r="AY24">
        <v>7.4</v>
      </c>
      <c r="BF24" t="s">
        <v>638</v>
      </c>
      <c r="BG24" t="s">
        <v>169</v>
      </c>
      <c r="BH24" t="s">
        <v>639</v>
      </c>
      <c r="BK24" t="str">
        <f>HYPERLINK("https://nconnect.nicmar.ac.in/storage/profile/68ed308576fb9.png", "Download")</f>
        <v>0</v>
      </c>
      <c r="BL24" t="s">
        <v>97</v>
      </c>
    </row>
    <row r="25" spans="1:64">
      <c r="A25" t="s">
        <v>640</v>
      </c>
      <c r="B25" t="s">
        <v>641</v>
      </c>
      <c r="C25" t="s">
        <v>642</v>
      </c>
      <c r="D25" t="s">
        <v>643</v>
      </c>
      <c r="E25" t="s">
        <v>644</v>
      </c>
      <c r="F25" t="s">
        <v>645</v>
      </c>
      <c r="G25" t="s">
        <v>646</v>
      </c>
      <c r="H25" t="s">
        <v>647</v>
      </c>
      <c r="I25">
        <v>8090275750</v>
      </c>
      <c r="J25" t="s">
        <v>72</v>
      </c>
      <c r="K25" t="s">
        <v>73</v>
      </c>
      <c r="L25" t="s">
        <v>74</v>
      </c>
      <c r="M25" t="s">
        <v>648</v>
      </c>
      <c r="N25" t="s">
        <v>76</v>
      </c>
      <c r="O25" t="s">
        <v>649</v>
      </c>
      <c r="P25" t="s">
        <v>650</v>
      </c>
      <c r="Q25">
        <v>9506015220</v>
      </c>
      <c r="R25" t="s">
        <v>651</v>
      </c>
      <c r="S25" t="s">
        <v>652</v>
      </c>
      <c r="T25">
        <v>9506015220</v>
      </c>
      <c r="U25" t="s">
        <v>653</v>
      </c>
      <c r="V25" t="s">
        <v>654</v>
      </c>
      <c r="W25" t="s">
        <v>655</v>
      </c>
      <c r="X25" t="s">
        <v>114</v>
      </c>
      <c r="Y25" t="s">
        <v>654</v>
      </c>
      <c r="AA25" t="s">
        <v>114</v>
      </c>
      <c r="AB25" t="s">
        <v>656</v>
      </c>
      <c r="AC25" t="s">
        <v>657</v>
      </c>
      <c r="AD25" t="s">
        <v>658</v>
      </c>
      <c r="AE25" t="s">
        <v>340</v>
      </c>
      <c r="AF25">
        <v>77</v>
      </c>
      <c r="AH25" t="s">
        <v>656</v>
      </c>
      <c r="AI25" t="s">
        <v>659</v>
      </c>
      <c r="AJ25" t="s">
        <v>340</v>
      </c>
      <c r="AK25" t="s">
        <v>660</v>
      </c>
      <c r="AL25">
        <v>56</v>
      </c>
      <c r="AT25" t="s">
        <v>661</v>
      </c>
      <c r="AU25" t="s">
        <v>662</v>
      </c>
      <c r="AV25" t="s">
        <v>663</v>
      </c>
      <c r="AW25" t="s">
        <v>569</v>
      </c>
      <c r="AX25">
        <v>63.6</v>
      </c>
      <c r="AY25">
        <v>6.36</v>
      </c>
      <c r="BF25" t="s">
        <v>664</v>
      </c>
      <c r="BG25" t="s">
        <v>96</v>
      </c>
      <c r="BK25" t="str">
        <f>HYPERLINK("https://nconnect.nicmar.ac.in/storage/profile/691af3ea0081c.png", "Download")</f>
        <v>0</v>
      </c>
    </row>
    <row r="26" spans="1:64">
      <c r="A26" t="s">
        <v>665</v>
      </c>
      <c r="C26" t="s">
        <v>666</v>
      </c>
      <c r="E26" t="s">
        <v>667</v>
      </c>
      <c r="F26" t="s">
        <v>668</v>
      </c>
      <c r="G26" t="s">
        <v>669</v>
      </c>
      <c r="I26">
        <v>8085460917</v>
      </c>
      <c r="J26" t="s">
        <v>72</v>
      </c>
      <c r="K26" t="s">
        <v>73</v>
      </c>
      <c r="L26" t="s">
        <v>74</v>
      </c>
      <c r="M26" t="s">
        <v>670</v>
      </c>
      <c r="N26" t="s">
        <v>76</v>
      </c>
      <c r="O26" t="s">
        <v>649</v>
      </c>
      <c r="P26" t="s">
        <v>671</v>
      </c>
      <c r="Q26">
        <v>6261630831</v>
      </c>
      <c r="R26" t="s">
        <v>672</v>
      </c>
      <c r="S26" t="s">
        <v>673</v>
      </c>
      <c r="T26">
        <v>9691700547</v>
      </c>
      <c r="U26" t="s">
        <v>111</v>
      </c>
      <c r="V26" t="s">
        <v>674</v>
      </c>
      <c r="W26" t="s">
        <v>675</v>
      </c>
      <c r="X26" t="s">
        <v>676</v>
      </c>
      <c r="Y26" t="s">
        <v>674</v>
      </c>
      <c r="Z26" t="s">
        <v>675</v>
      </c>
      <c r="AA26" t="s">
        <v>676</v>
      </c>
      <c r="AB26" t="s">
        <v>677</v>
      </c>
      <c r="AC26" t="s">
        <v>678</v>
      </c>
      <c r="AD26" t="s">
        <v>633</v>
      </c>
      <c r="AE26" t="s">
        <v>513</v>
      </c>
      <c r="AF26">
        <v>68.4</v>
      </c>
      <c r="AG26">
        <v>7.2</v>
      </c>
      <c r="AH26" t="s">
        <v>679</v>
      </c>
      <c r="AI26" t="s">
        <v>680</v>
      </c>
      <c r="AJ26" t="s">
        <v>147</v>
      </c>
      <c r="AK26" t="s">
        <v>340</v>
      </c>
      <c r="AL26">
        <v>52.4</v>
      </c>
      <c r="AT26" t="s">
        <v>681</v>
      </c>
      <c r="AU26" t="s">
        <v>682</v>
      </c>
      <c r="AV26" t="s">
        <v>192</v>
      </c>
      <c r="AW26" t="s">
        <v>683</v>
      </c>
      <c r="AX26">
        <v>72</v>
      </c>
      <c r="AY26">
        <v>7.2</v>
      </c>
      <c r="BF26" t="s">
        <v>684</v>
      </c>
      <c r="BG26" t="s">
        <v>96</v>
      </c>
      <c r="BH26" t="s">
        <v>617</v>
      </c>
      <c r="BK26" t="s">
        <v>264</v>
      </c>
    </row>
    <row r="27" spans="1:64">
      <c r="A27" t="s">
        <v>685</v>
      </c>
      <c r="B27" t="s">
        <v>686</v>
      </c>
      <c r="C27" t="s">
        <v>642</v>
      </c>
      <c r="E27" t="s">
        <v>687</v>
      </c>
      <c r="F27" t="s">
        <v>688</v>
      </c>
      <c r="G27" t="s">
        <v>689</v>
      </c>
      <c r="H27" t="s">
        <v>690</v>
      </c>
      <c r="I27">
        <v>7983107697</v>
      </c>
      <c r="J27" t="s">
        <v>72</v>
      </c>
      <c r="K27" t="s">
        <v>73</v>
      </c>
      <c r="L27" t="s">
        <v>74</v>
      </c>
      <c r="M27" t="s">
        <v>691</v>
      </c>
      <c r="N27" t="s">
        <v>76</v>
      </c>
      <c r="O27" t="s">
        <v>257</v>
      </c>
      <c r="P27" t="s">
        <v>692</v>
      </c>
      <c r="Q27">
        <v>8126648863</v>
      </c>
      <c r="R27" t="s">
        <v>139</v>
      </c>
      <c r="S27" t="s">
        <v>693</v>
      </c>
      <c r="T27">
        <v>9639640865</v>
      </c>
      <c r="U27" t="s">
        <v>183</v>
      </c>
      <c r="V27" t="s">
        <v>694</v>
      </c>
      <c r="W27" t="s">
        <v>695</v>
      </c>
      <c r="X27" t="s">
        <v>114</v>
      </c>
      <c r="Y27" t="s">
        <v>694</v>
      </c>
      <c r="Z27" t="s">
        <v>695</v>
      </c>
      <c r="AA27" t="s">
        <v>114</v>
      </c>
      <c r="AB27" t="s">
        <v>696</v>
      </c>
      <c r="AC27" t="s">
        <v>697</v>
      </c>
      <c r="AD27" t="s">
        <v>310</v>
      </c>
      <c r="AE27" t="s">
        <v>218</v>
      </c>
      <c r="AF27">
        <v>57</v>
      </c>
      <c r="AG27">
        <v>6.0</v>
      </c>
      <c r="AH27" t="s">
        <v>696</v>
      </c>
      <c r="AI27" t="s">
        <v>697</v>
      </c>
      <c r="AJ27" t="s">
        <v>341</v>
      </c>
      <c r="AK27" t="s">
        <v>698</v>
      </c>
      <c r="AL27">
        <v>66</v>
      </c>
      <c r="AM27">
        <v>6.9</v>
      </c>
      <c r="AT27" t="s">
        <v>699</v>
      </c>
      <c r="AU27" t="s">
        <v>700</v>
      </c>
      <c r="AV27" t="s">
        <v>701</v>
      </c>
      <c r="AW27" t="s">
        <v>465</v>
      </c>
      <c r="AX27">
        <v>78.5</v>
      </c>
      <c r="AY27">
        <v>8.2</v>
      </c>
      <c r="BF27" t="s">
        <v>517</v>
      </c>
      <c r="BG27" t="s">
        <v>96</v>
      </c>
      <c r="BK27" t="str">
        <f>HYPERLINK("https://nconnect.nicmar.ac.in/storage/profile/685d8a1001447.png", "Download")</f>
        <v>0</v>
      </c>
      <c r="BL27" t="s">
        <v>97</v>
      </c>
    </row>
    <row r="28" spans="1:64">
      <c r="A28" t="s">
        <v>702</v>
      </c>
      <c r="B28" t="s">
        <v>65</v>
      </c>
      <c r="C28" t="s">
        <v>66</v>
      </c>
      <c r="D28" t="s">
        <v>67</v>
      </c>
      <c r="E28" t="s">
        <v>68</v>
      </c>
      <c r="F28" t="s">
        <v>69</v>
      </c>
      <c r="G28" t="s">
        <v>703</v>
      </c>
      <c r="H28" t="s">
        <v>71</v>
      </c>
      <c r="I28">
        <v>9604884756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527</v>
      </c>
      <c r="P28" t="s">
        <v>704</v>
      </c>
      <c r="Q28">
        <v>9922134651</v>
      </c>
      <c r="R28" t="s">
        <v>705</v>
      </c>
      <c r="S28" t="s">
        <v>80</v>
      </c>
      <c r="T28">
        <v>7972402724</v>
      </c>
      <c r="U28" t="s">
        <v>304</v>
      </c>
      <c r="V28" t="s">
        <v>706</v>
      </c>
      <c r="W28" t="s">
        <v>83</v>
      </c>
      <c r="X28" t="s">
        <v>84</v>
      </c>
      <c r="Y28" t="s">
        <v>706</v>
      </c>
      <c r="Z28" t="s">
        <v>83</v>
      </c>
      <c r="AA28" t="s">
        <v>84</v>
      </c>
      <c r="AB28" t="s">
        <v>707</v>
      </c>
      <c r="AC28" t="s">
        <v>708</v>
      </c>
      <c r="AD28" t="s">
        <v>709</v>
      </c>
      <c r="AE28" t="s">
        <v>88</v>
      </c>
      <c r="AF28">
        <v>42</v>
      </c>
      <c r="AG28">
        <v>4.4</v>
      </c>
      <c r="AN28" t="s">
        <v>460</v>
      </c>
      <c r="AO28" t="s">
        <v>710</v>
      </c>
      <c r="AP28" t="s">
        <v>711</v>
      </c>
      <c r="AQ28" t="s">
        <v>91</v>
      </c>
      <c r="AR28">
        <v>79.53</v>
      </c>
      <c r="AS28">
        <v>8.4</v>
      </c>
      <c r="AT28" t="s">
        <v>191</v>
      </c>
      <c r="AU28" t="s">
        <v>712</v>
      </c>
      <c r="AV28" t="s">
        <v>713</v>
      </c>
      <c r="AW28" t="s">
        <v>195</v>
      </c>
      <c r="AX28">
        <v>72.5</v>
      </c>
      <c r="AY28">
        <v>8.0</v>
      </c>
      <c r="BF28" t="s">
        <v>517</v>
      </c>
      <c r="BG28" t="s">
        <v>169</v>
      </c>
      <c r="BH28" t="s">
        <v>617</v>
      </c>
      <c r="BK28" t="str">
        <f>HYPERLINK("https://nconnect.nicmar.ac.in/storage/profile/685e45b9295c3.png", "Download")</f>
        <v>0</v>
      </c>
    </row>
    <row r="29" spans="1:64">
      <c r="B29" t="s">
        <v>714</v>
      </c>
      <c r="C29" t="s">
        <v>715</v>
      </c>
      <c r="E29" t="s">
        <v>716</v>
      </c>
      <c r="F29" t="s">
        <v>717</v>
      </c>
      <c r="G29" t="s">
        <v>718</v>
      </c>
      <c r="H29" t="s">
        <v>719</v>
      </c>
      <c r="I29">
        <v>9795002752</v>
      </c>
      <c r="J29" t="s">
        <v>72</v>
      </c>
      <c r="K29" t="s">
        <v>73</v>
      </c>
      <c r="L29" t="s">
        <v>74</v>
      </c>
      <c r="M29" t="s">
        <v>720</v>
      </c>
      <c r="N29" t="s">
        <v>76</v>
      </c>
      <c r="O29" t="s">
        <v>721</v>
      </c>
      <c r="P29" t="s">
        <v>722</v>
      </c>
      <c r="Q29">
        <v>7007995690</v>
      </c>
      <c r="R29" t="s">
        <v>723</v>
      </c>
      <c r="S29" t="s">
        <v>724</v>
      </c>
      <c r="T29">
        <v>9005193593</v>
      </c>
      <c r="U29" t="s">
        <v>304</v>
      </c>
      <c r="V29" t="s">
        <v>725</v>
      </c>
      <c r="W29" t="s">
        <v>726</v>
      </c>
      <c r="X29" t="s">
        <v>114</v>
      </c>
      <c r="Y29" t="s">
        <v>725</v>
      </c>
      <c r="Z29" t="s">
        <v>726</v>
      </c>
      <c r="AA29" t="s">
        <v>114</v>
      </c>
      <c r="AB29" t="s">
        <v>727</v>
      </c>
      <c r="AC29" t="s">
        <v>726</v>
      </c>
      <c r="AD29" t="s">
        <v>488</v>
      </c>
      <c r="AE29" t="s">
        <v>188</v>
      </c>
      <c r="AF29">
        <v>75.66</v>
      </c>
      <c r="AG29">
        <v>0</v>
      </c>
      <c r="AH29" t="s">
        <v>727</v>
      </c>
      <c r="AI29" t="s">
        <v>726</v>
      </c>
      <c r="AJ29" t="s">
        <v>190</v>
      </c>
      <c r="AK29" t="s">
        <v>340</v>
      </c>
      <c r="AL29">
        <v>67.6</v>
      </c>
      <c r="AT29" t="s">
        <v>728</v>
      </c>
      <c r="AU29" t="s">
        <v>729</v>
      </c>
      <c r="AV29" t="s">
        <v>150</v>
      </c>
      <c r="AW29" t="s">
        <v>193</v>
      </c>
      <c r="AX29">
        <v>83.6</v>
      </c>
      <c r="AY29">
        <v>8.36</v>
      </c>
      <c r="BF29" t="s">
        <v>730</v>
      </c>
      <c r="BG29" t="s">
        <v>96</v>
      </c>
      <c r="BK29" t="str">
        <f>HYPERLINK("https://nconnect.nicmar.ac.in/storage/profile/68e520ccb91c0.png", "Download")</f>
        <v>0</v>
      </c>
      <c r="BL29" t="s">
        <v>97</v>
      </c>
    </row>
    <row r="30" spans="1:64">
      <c r="A30" t="s">
        <v>731</v>
      </c>
      <c r="C30" t="s">
        <v>732</v>
      </c>
      <c r="E30" t="s">
        <v>733</v>
      </c>
      <c r="F30" t="s">
        <v>734</v>
      </c>
      <c r="G30" t="s">
        <v>735</v>
      </c>
      <c r="I30">
        <v>7004887337</v>
      </c>
      <c r="J30" t="s">
        <v>72</v>
      </c>
      <c r="K30" t="s">
        <v>73</v>
      </c>
      <c r="L30" t="s">
        <v>74</v>
      </c>
      <c r="M30" t="s">
        <v>736</v>
      </c>
      <c r="N30" t="s">
        <v>76</v>
      </c>
      <c r="O30" t="s">
        <v>527</v>
      </c>
      <c r="P30" t="s">
        <v>737</v>
      </c>
      <c r="Q30">
        <v>7991180721</v>
      </c>
      <c r="R30" t="s">
        <v>738</v>
      </c>
      <c r="S30" t="s">
        <v>739</v>
      </c>
      <c r="T30">
        <v>8864082740</v>
      </c>
      <c r="U30" t="s">
        <v>165</v>
      </c>
      <c r="V30" t="s">
        <v>740</v>
      </c>
      <c r="W30" t="s">
        <v>741</v>
      </c>
      <c r="X30" t="s">
        <v>742</v>
      </c>
      <c r="Y30" t="s">
        <v>740</v>
      </c>
      <c r="Z30" t="s">
        <v>741</v>
      </c>
      <c r="AA30" t="s">
        <v>742</v>
      </c>
      <c r="AB30" t="s">
        <v>743</v>
      </c>
      <c r="AC30" t="s">
        <v>744</v>
      </c>
      <c r="AD30" t="s">
        <v>633</v>
      </c>
      <c r="AE30" t="s">
        <v>122</v>
      </c>
      <c r="AF30">
        <v>78</v>
      </c>
      <c r="AH30" t="s">
        <v>745</v>
      </c>
      <c r="AI30" t="s">
        <v>744</v>
      </c>
      <c r="AJ30" t="s">
        <v>589</v>
      </c>
      <c r="AK30" t="s">
        <v>313</v>
      </c>
      <c r="AL30">
        <v>58</v>
      </c>
      <c r="AT30" t="s">
        <v>746</v>
      </c>
      <c r="AU30" t="s">
        <v>747</v>
      </c>
      <c r="AV30" t="s">
        <v>244</v>
      </c>
      <c r="AW30" t="s">
        <v>193</v>
      </c>
      <c r="AX30">
        <v>72.35</v>
      </c>
      <c r="AY30">
        <v>8.13</v>
      </c>
      <c r="BF30" t="s">
        <v>748</v>
      </c>
      <c r="BG30" t="s">
        <v>96</v>
      </c>
      <c r="BK30" t="s">
        <v>264</v>
      </c>
    </row>
    <row r="31" spans="1:64">
      <c r="A31" t="s">
        <v>749</v>
      </c>
      <c r="B31" t="s">
        <v>750</v>
      </c>
      <c r="C31" t="s">
        <v>751</v>
      </c>
      <c r="E31" t="s">
        <v>752</v>
      </c>
      <c r="F31" t="s">
        <v>753</v>
      </c>
      <c r="G31" t="s">
        <v>754</v>
      </c>
      <c r="H31" t="s">
        <v>755</v>
      </c>
      <c r="I31">
        <v>7017021201</v>
      </c>
      <c r="J31" t="s">
        <v>72</v>
      </c>
      <c r="K31" t="s">
        <v>73</v>
      </c>
      <c r="L31" t="s">
        <v>74</v>
      </c>
      <c r="M31" t="s">
        <v>756</v>
      </c>
      <c r="N31" t="s">
        <v>76</v>
      </c>
      <c r="O31" t="s">
        <v>527</v>
      </c>
      <c r="P31" t="s">
        <v>757</v>
      </c>
      <c r="Q31">
        <v>8130193505</v>
      </c>
      <c r="R31" t="s">
        <v>758</v>
      </c>
      <c r="S31" t="s">
        <v>759</v>
      </c>
      <c r="T31">
        <v>8077530252</v>
      </c>
      <c r="U31" t="s">
        <v>183</v>
      </c>
      <c r="V31" t="s">
        <v>760</v>
      </c>
      <c r="W31" t="s">
        <v>761</v>
      </c>
      <c r="X31" t="s">
        <v>114</v>
      </c>
      <c r="Y31" t="s">
        <v>760</v>
      </c>
      <c r="Z31" t="s">
        <v>761</v>
      </c>
      <c r="AA31" t="s">
        <v>114</v>
      </c>
      <c r="AB31" t="s">
        <v>762</v>
      </c>
      <c r="AC31" t="s">
        <v>763</v>
      </c>
      <c r="AD31" t="s">
        <v>241</v>
      </c>
      <c r="AE31" t="s">
        <v>340</v>
      </c>
      <c r="AF31">
        <v>64.2</v>
      </c>
      <c r="AH31" t="s">
        <v>762</v>
      </c>
      <c r="AI31" t="s">
        <v>763</v>
      </c>
      <c r="AJ31" t="s">
        <v>221</v>
      </c>
      <c r="AK31" t="s">
        <v>660</v>
      </c>
      <c r="AL31">
        <v>60</v>
      </c>
      <c r="AT31" t="s">
        <v>764</v>
      </c>
      <c r="AU31" t="s">
        <v>765</v>
      </c>
      <c r="AV31" t="s">
        <v>537</v>
      </c>
      <c r="AW31" t="s">
        <v>569</v>
      </c>
      <c r="AX31">
        <v>74.5</v>
      </c>
      <c r="BF31" t="s">
        <v>766</v>
      </c>
      <c r="BG31" t="s">
        <v>96</v>
      </c>
      <c r="BH31" t="s">
        <v>617</v>
      </c>
      <c r="BK31" t="str">
        <f>HYPERLINK("https://nconnect.nicmar.ac.in/storage/profile/690235c82361c.png", "Download")</f>
        <v>0</v>
      </c>
      <c r="BL31" t="s">
        <v>247</v>
      </c>
    </row>
    <row r="32" spans="1:64">
      <c r="A32" t="s">
        <v>767</v>
      </c>
      <c r="B32" t="s">
        <v>768</v>
      </c>
      <c r="C32" t="s">
        <v>769</v>
      </c>
      <c r="D32" t="s">
        <v>770</v>
      </c>
      <c r="E32" t="s">
        <v>771</v>
      </c>
      <c r="F32" t="s">
        <v>772</v>
      </c>
      <c r="G32" t="s">
        <v>773</v>
      </c>
      <c r="H32" t="s">
        <v>774</v>
      </c>
      <c r="I32">
        <v>7499264727</v>
      </c>
      <c r="J32" t="s">
        <v>72</v>
      </c>
      <c r="K32" t="s">
        <v>73</v>
      </c>
      <c r="L32" t="s">
        <v>74</v>
      </c>
      <c r="M32" t="s">
        <v>775</v>
      </c>
      <c r="N32" t="s">
        <v>76</v>
      </c>
      <c r="O32" t="s">
        <v>551</v>
      </c>
      <c r="P32" t="s">
        <v>776</v>
      </c>
      <c r="Q32">
        <v>9689932096</v>
      </c>
      <c r="R32" t="s">
        <v>777</v>
      </c>
      <c r="S32" t="s">
        <v>778</v>
      </c>
      <c r="T32">
        <v>9423592096</v>
      </c>
      <c r="U32" t="s">
        <v>779</v>
      </c>
      <c r="V32" t="s">
        <v>780</v>
      </c>
      <c r="W32" t="s">
        <v>781</v>
      </c>
      <c r="X32" t="s">
        <v>84</v>
      </c>
      <c r="Y32" t="s">
        <v>780</v>
      </c>
      <c r="Z32" t="s">
        <v>781</v>
      </c>
      <c r="AA32" t="s">
        <v>84</v>
      </c>
      <c r="BG32" t="s">
        <v>169</v>
      </c>
      <c r="BH32" t="s">
        <v>782</v>
      </c>
      <c r="BK32" t="str">
        <f>HYPERLINK("https://nconnect.nicmar.ac.in/storage/profile/691adc2ae14f7.png", "Download")</f>
        <v>0</v>
      </c>
    </row>
    <row r="33" spans="1:64">
      <c r="B33" t="s">
        <v>783</v>
      </c>
      <c r="C33" t="s">
        <v>784</v>
      </c>
      <c r="E33" t="s">
        <v>785</v>
      </c>
      <c r="F33" t="s">
        <v>786</v>
      </c>
      <c r="G33" t="s">
        <v>787</v>
      </c>
      <c r="H33" t="s">
        <v>788</v>
      </c>
      <c r="I33">
        <v>9012658465</v>
      </c>
      <c r="J33" t="s">
        <v>72</v>
      </c>
      <c r="K33" t="s">
        <v>73</v>
      </c>
      <c r="L33" t="s">
        <v>74</v>
      </c>
      <c r="M33" t="s">
        <v>789</v>
      </c>
      <c r="N33" t="s">
        <v>76</v>
      </c>
      <c r="O33" t="s">
        <v>790</v>
      </c>
      <c r="P33" t="s">
        <v>791</v>
      </c>
      <c r="Q33">
        <v>8218487254</v>
      </c>
      <c r="R33" t="s">
        <v>792</v>
      </c>
      <c r="S33" t="s">
        <v>793</v>
      </c>
      <c r="T33">
        <v>8218487254</v>
      </c>
      <c r="U33" t="s">
        <v>111</v>
      </c>
      <c r="V33" t="s">
        <v>794</v>
      </c>
      <c r="W33" t="s">
        <v>263</v>
      </c>
      <c r="X33" t="s">
        <v>114</v>
      </c>
      <c r="Y33" t="s">
        <v>794</v>
      </c>
      <c r="Z33" t="s">
        <v>263</v>
      </c>
      <c r="AA33" t="s">
        <v>114</v>
      </c>
      <c r="AB33" t="s">
        <v>795</v>
      </c>
      <c r="AC33" t="s">
        <v>796</v>
      </c>
      <c r="AD33" t="s">
        <v>388</v>
      </c>
      <c r="AE33" t="s">
        <v>797</v>
      </c>
      <c r="AF33">
        <v>74.33</v>
      </c>
      <c r="AH33" t="s">
        <v>795</v>
      </c>
      <c r="AI33" t="s">
        <v>796</v>
      </c>
      <c r="AJ33" t="s">
        <v>337</v>
      </c>
      <c r="AK33" t="s">
        <v>190</v>
      </c>
      <c r="AL33">
        <v>75</v>
      </c>
      <c r="AT33" t="s">
        <v>798</v>
      </c>
      <c r="AU33" t="s">
        <v>799</v>
      </c>
      <c r="AV33" t="s">
        <v>285</v>
      </c>
      <c r="AW33" t="s">
        <v>392</v>
      </c>
      <c r="AX33">
        <v>61</v>
      </c>
      <c r="AY33">
        <v>6.84</v>
      </c>
      <c r="BF33" t="s">
        <v>800</v>
      </c>
      <c r="BG33" t="s">
        <v>96</v>
      </c>
      <c r="BK33" t="str">
        <f>HYPERLINK("https://nconnect.nicmar.ac.in/storage/profile/68a1e6f685aff.png", "Download")</f>
        <v>0</v>
      </c>
      <c r="BL33" t="s">
        <v>97</v>
      </c>
    </row>
    <row r="34" spans="1:64">
      <c r="A34" t="s">
        <v>801</v>
      </c>
      <c r="B34" t="s">
        <v>802</v>
      </c>
      <c r="C34" t="s">
        <v>803</v>
      </c>
      <c r="E34" t="s">
        <v>804</v>
      </c>
      <c r="F34" t="s">
        <v>805</v>
      </c>
      <c r="G34" t="s">
        <v>806</v>
      </c>
      <c r="H34" t="s">
        <v>807</v>
      </c>
      <c r="I34">
        <v>8285134706</v>
      </c>
      <c r="J34" t="s">
        <v>72</v>
      </c>
      <c r="K34" t="s">
        <v>73</v>
      </c>
      <c r="L34" t="s">
        <v>74</v>
      </c>
      <c r="M34" t="s">
        <v>808</v>
      </c>
      <c r="N34" t="s">
        <v>76</v>
      </c>
      <c r="O34" t="s">
        <v>527</v>
      </c>
      <c r="P34" t="s">
        <v>809</v>
      </c>
      <c r="Q34">
        <v>9953922326</v>
      </c>
      <c r="R34" t="s">
        <v>810</v>
      </c>
      <c r="S34" t="s">
        <v>811</v>
      </c>
      <c r="T34">
        <v>8375874236</v>
      </c>
      <c r="U34" t="s">
        <v>812</v>
      </c>
      <c r="V34" t="s">
        <v>813</v>
      </c>
      <c r="W34" t="s">
        <v>814</v>
      </c>
      <c r="X34" t="s">
        <v>237</v>
      </c>
      <c r="Y34" t="s">
        <v>813</v>
      </c>
      <c r="Z34" t="s">
        <v>814</v>
      </c>
      <c r="AA34" t="s">
        <v>237</v>
      </c>
      <c r="AB34" t="s">
        <v>815</v>
      </c>
      <c r="AC34" t="s">
        <v>816</v>
      </c>
      <c r="AD34" t="s">
        <v>817</v>
      </c>
      <c r="AE34" t="s">
        <v>188</v>
      </c>
      <c r="AF34">
        <v>92</v>
      </c>
      <c r="AH34" t="s">
        <v>818</v>
      </c>
      <c r="AI34" t="s">
        <v>819</v>
      </c>
      <c r="AJ34" t="s">
        <v>589</v>
      </c>
      <c r="AK34" t="s">
        <v>340</v>
      </c>
      <c r="AL34">
        <v>73</v>
      </c>
      <c r="AT34" t="s">
        <v>820</v>
      </c>
      <c r="AU34" t="s">
        <v>821</v>
      </c>
      <c r="AV34" t="s">
        <v>313</v>
      </c>
      <c r="AW34" t="s">
        <v>822</v>
      </c>
      <c r="AX34">
        <v>72</v>
      </c>
      <c r="BF34" t="s">
        <v>823</v>
      </c>
      <c r="BG34" t="s">
        <v>96</v>
      </c>
      <c r="BH34" t="s">
        <v>170</v>
      </c>
      <c r="BK34" t="str">
        <f>HYPERLINK("https://nconnect.nicmar.ac.in/storage/profile/68c41a538ca85.png", "Download")</f>
        <v>0</v>
      </c>
      <c r="BL34" t="s">
        <v>394</v>
      </c>
    </row>
    <row r="35" spans="1:64">
      <c r="A35" t="s">
        <v>824</v>
      </c>
      <c r="B35" t="s">
        <v>825</v>
      </c>
      <c r="C35" t="s">
        <v>826</v>
      </c>
      <c r="E35" t="s">
        <v>827</v>
      </c>
      <c r="F35" t="s">
        <v>828</v>
      </c>
      <c r="G35" t="s">
        <v>829</v>
      </c>
      <c r="H35" t="s">
        <v>830</v>
      </c>
      <c r="I35">
        <v>8076659939</v>
      </c>
      <c r="J35" t="s">
        <v>72</v>
      </c>
      <c r="K35" t="s">
        <v>73</v>
      </c>
      <c r="L35" t="s">
        <v>74</v>
      </c>
      <c r="M35" t="s">
        <v>831</v>
      </c>
      <c r="N35" t="s">
        <v>76</v>
      </c>
      <c r="O35" t="s">
        <v>832</v>
      </c>
      <c r="P35" t="s">
        <v>833</v>
      </c>
      <c r="Q35">
        <v>9953235366</v>
      </c>
      <c r="R35" t="s">
        <v>834</v>
      </c>
      <c r="S35" t="s">
        <v>835</v>
      </c>
      <c r="T35">
        <v>9811183045</v>
      </c>
      <c r="U35" t="s">
        <v>836</v>
      </c>
      <c r="V35" t="s">
        <v>837</v>
      </c>
      <c r="W35" t="s">
        <v>814</v>
      </c>
      <c r="X35" t="s">
        <v>237</v>
      </c>
      <c r="Y35" t="s">
        <v>837</v>
      </c>
      <c r="Z35" t="s">
        <v>814</v>
      </c>
      <c r="AA35" t="s">
        <v>237</v>
      </c>
      <c r="AB35" t="s">
        <v>838</v>
      </c>
      <c r="AC35" t="s">
        <v>839</v>
      </c>
      <c r="AD35" t="s">
        <v>117</v>
      </c>
      <c r="AE35" t="s">
        <v>121</v>
      </c>
      <c r="AF35">
        <v>72</v>
      </c>
      <c r="AG35">
        <v>7.6</v>
      </c>
      <c r="AH35" t="s">
        <v>840</v>
      </c>
      <c r="AI35" t="s">
        <v>839</v>
      </c>
      <c r="AJ35" t="s">
        <v>363</v>
      </c>
      <c r="AK35" t="s">
        <v>187</v>
      </c>
      <c r="AL35">
        <v>78</v>
      </c>
      <c r="AT35" t="s">
        <v>841</v>
      </c>
      <c r="AU35" t="s">
        <v>842</v>
      </c>
      <c r="AV35" t="s">
        <v>843</v>
      </c>
      <c r="AW35" t="s">
        <v>391</v>
      </c>
      <c r="AX35">
        <v>64</v>
      </c>
      <c r="AY35">
        <v>7.2</v>
      </c>
      <c r="BF35" t="s">
        <v>844</v>
      </c>
      <c r="BG35" t="s">
        <v>96</v>
      </c>
      <c r="BK35" t="str">
        <f>HYPERLINK("https://nconnect.nicmar.ac.in/storage/profile/68edab632119f.png", "Download")</f>
        <v>0</v>
      </c>
      <c r="BL35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2026-03-24T11:28:14+05:30</dcterms:created>
  <dcterms:modified xsi:type="dcterms:W3CDTF">2026-03-24T11:28:14+05:30</dcterms:modified>
  <dc:title>Untitled Spreadsheet</dc:title>
  <dc:description/>
  <dc:subject/>
  <cp:keywords/>
  <cp:category/>
</cp:coreProperties>
</file>