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<sst xmlns="http://schemas.openxmlformats.org/spreadsheetml/2006/main" uniqueCount="375">
  <si>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</si>
  <si>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</si>
  <si>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</si>
  <si>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</si>
  <si>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</si>
  <si>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</si>
  <si>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</si>
  <si>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</si>
  <si>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</si>
  <si>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</si>
  <si>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</si>
  <si>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</si>
  <si>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</si>
  <si>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</si>
  <si>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</si>
  <si>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</si>
  <si>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</si>
  <si>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</si>
  <si>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</si>
  <si>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</si>
  <si>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</si>
  <si>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</si>
  <si>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</si>
  <si>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</si>
  <si>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</si>
  <si>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</si>
  <si>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</si>
  <si>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</si>
  <si>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</si>
  <si>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</si>
  <si>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</si>
  <si>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</si>
  <si>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</si>
  <si>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</si>
  <si>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</si>
  <si>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</si>
  <si>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</si>
  <si>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</si>
  <si>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</si>
  <si>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</si>
  <si>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</si>
  <si>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</si>
  <si>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</si>
  <si>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</si>
  <si>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</si>
  <si>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</si>
  <si>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</si>
  <si>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</si>
  <si>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</si>
  <si>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</si>
  <si>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</si>
  <si>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</si>
  <si>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</si>
  <si>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</si>
  <si>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</si>
  <si>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</si>
  <si>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</si>
  <si>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</si>
  <si>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</si>
  <si>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</si>
  <si>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</si>
  <si>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</si>
  <si>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</si>
  <si>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</si>
  <si>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</si>
  <si>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</si>
  <si>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</si>
  <si>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</si>
  <si>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</si>
  <si>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</si>
  <si>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</si>
  <si>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</si>
  <si>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</si>
  <si>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</si>
  <si>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</si>
  <si>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</si>
  <si>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MBA-PEM</t>
  </si>
  <si>
    <t>2026-2028</t>
  </si>
  <si>
    <t>P26701132</t>
  </si>
  <si>
    <t>SAMIDHA</t>
  </si>
  <si>
    <t>MOHAN</t>
  </si>
  <si>
    <t>TAMBE</t>
  </si>
  <si>
    <t>Samidha Mohan Tambe</t>
  </si>
  <si>
    <t>tambes.7602@gmail.com</t>
  </si>
  <si>
    <t>P26701132@student.nicmar.ac.in</t>
  </si>
  <si>
    <t>Female</t>
  </si>
  <si>
    <t>07-Jun-2002</t>
  </si>
  <si>
    <t>Single</t>
  </si>
  <si>
    <t>Hindi,English,Marathi</t>
  </si>
  <si>
    <t>Sports-Badminton, Painting,Poetry</t>
  </si>
  <si>
    <t>B+</t>
  </si>
  <si>
    <t>MOHAN MADHUKAR TAMBE</t>
  </si>
  <si>
    <t>SERVICE</t>
  </si>
  <si>
    <t>NISHA MOHAN TAMBE</t>
  </si>
  <si>
    <t>TEACHER</t>
  </si>
  <si>
    <t>TIRTHRAJ CHS., PL5B/5/6, SECTOR-9, KHANDA COLONY, NEW PANVEL-WEST, PANVEL</t>
  </si>
  <si>
    <t>Raigad</t>
  </si>
  <si>
    <t>Maharashtra</t>
  </si>
  <si>
    <t>NA</t>
  </si>
  <si>
    <t>CHANGU KANA THAKUR VIDYALAYA, NEW PANVEL</t>
  </si>
  <si>
    <t>MAHARASHTRA STATE BOARD OF SECONDARY AND HIGHER SECONDARY EDUCATION,PUNE/MAHARASHTRA</t>
  </si>
  <si>
    <t>2017-Jun</t>
  </si>
  <si>
    <t>2018-Jun</t>
  </si>
  <si>
    <t>CHANGU KANA THAKUR ARTS,COMMERCE &amp; SCIENCE JUNIOR COLLEGE, NEW PANVEL</t>
  </si>
  <si>
    <t>Science (PCM)</t>
  </si>
  <si>
    <t>2019-Jun</t>
  </si>
  <si>
    <t>2020-Jul</t>
  </si>
  <si>
    <t>UNIVERSITY OF MUMBAI</t>
  </si>
  <si>
    <t>PILLAI HOC COLLEGE OF ARCHITECTURE, RASAYANI / MAHARASHTRA</t>
  </si>
  <si>
    <t>Bachelor of Architecture (B.Arch.)</t>
  </si>
  <si>
    <t>Architecture</t>
  </si>
  <si>
    <t>2021-Jan</t>
  </si>
  <si>
    <t>2025-Oct</t>
  </si>
  <si>
    <t>AutoCAD,MS Office,Photoshop,Sketchup,MS Project</t>
  </si>
  <si>
    <t>Spiro Designs | Intern Architect | Lonavala | Jan 2024 | Apr 2024 | 15 Weeks</t>
  </si>
  <si>
    <t>Euforia 2022 (College Fest/Event)
Prayog 2022 - EurekArch
GIS Maping
Rhino Software</t>
  </si>
  <si>
    <t>Verified</t>
  </si>
  <si>
    <t>P26701133</t>
  </si>
  <si>
    <t>Rushabh</t>
  </si>
  <si>
    <t>Ulhas</t>
  </si>
  <si>
    <t>Gurao</t>
  </si>
  <si>
    <t>Rushabh Ulhas Gurao</t>
  </si>
  <si>
    <t>rushabhgurao@gmail.com</t>
  </si>
  <si>
    <t>P26701133@student.nicmar.ac.in</t>
  </si>
  <si>
    <t>Male</t>
  </si>
  <si>
    <t>04-Mar-2002</t>
  </si>
  <si>
    <t>English,Marathi,Hindi</t>
  </si>
  <si>
    <t>Traveling,swimming,kabaddi</t>
  </si>
  <si>
    <t>O+</t>
  </si>
  <si>
    <t>Ulhas Gurao</t>
  </si>
  <si>
    <t>Accountant</t>
  </si>
  <si>
    <t>Uma Gurao</t>
  </si>
  <si>
    <t>Housewife</t>
  </si>
  <si>
    <t>1/13 Mahakali Mandir Chawl, Bhatwadi, Ghatkopar (w), Mumbai 400084</t>
  </si>
  <si>
    <t>Mumbai City</t>
  </si>
  <si>
    <t>SIES (DR APJ Abdul Kalam Memorial) High school.</t>
  </si>
  <si>
    <t>Maharashtra Board of Higher and secondary high school</t>
  </si>
  <si>
    <t>Civil Engineering</t>
  </si>
  <si>
    <t>KJ Somaiya Polytechnic</t>
  </si>
  <si>
    <t>2018-Aug</t>
  </si>
  <si>
    <t>2021-Jun</t>
  </si>
  <si>
    <t>University of Mumbai</t>
  </si>
  <si>
    <t>Datta Meghe College of Engineering</t>
  </si>
  <si>
    <t>Bachelor of Engineering (B.E.)</t>
  </si>
  <si>
    <t>Civil Infrastructure</t>
  </si>
  <si>
    <t>2021-Aug</t>
  </si>
  <si>
    <t>2024-Jun</t>
  </si>
  <si>
    <t>AutoCAD,MS office, MS project</t>
  </si>
  <si>
    <t>Dr. Kelkar Designs Pvt.Ltd | Structural Engineer | Mumbai | Feb 2025 | Aug 2026 | 1 Years, 6 Months, 4 Days | 5.4
Sidus Buildcon India Pvt.ltd | Junior Engineer | Mumbai | Jun 2024 | Dec 2024 | 0 Years, 6 Months, 14 Days | 2.73</t>
  </si>
  <si>
    <t>24 month(s)</t>
  </si>
  <si>
    <t>SRI Harsh Developers | Junior Trainee Engineer | Mumbai  | Nov 2020 | Jan 2021 | 8 Weeks
Sidus Buildcon India pvt.ltd | Junior Trainee Engineer | Mumbai  | Jun 2022 | Jul 2022 | 4 Weeks
SB Scaffolding | Junior Trainee Engineer | Mumbai  | Jun 2023 | Jul 2023 | 4 Weeks</t>
  </si>
  <si>
    <t>P26701134</t>
  </si>
  <si>
    <t xml:space="preserve">Parikshit </t>
  </si>
  <si>
    <t>Pundlik</t>
  </si>
  <si>
    <t>Bhoyar</t>
  </si>
  <si>
    <t>Parikshit  Pundlik Bhoyar</t>
  </si>
  <si>
    <t>bhrparikshit@gmail.com</t>
  </si>
  <si>
    <t>P26701134@student.nicmar.ac.in</t>
  </si>
  <si>
    <t>01-Jan-2004</t>
  </si>
  <si>
    <t>Marathi,Hindi ,English</t>
  </si>
  <si>
    <t xml:space="preserve">Sports,Sketching ,Music </t>
  </si>
  <si>
    <t>AB+</t>
  </si>
  <si>
    <t>Pundlik Bhoyar</t>
  </si>
  <si>
    <t>Farmer</t>
  </si>
  <si>
    <t>Priti Bhoyar</t>
  </si>
  <si>
    <t>SBI bank building, Gadchiroli road, Armori</t>
  </si>
  <si>
    <t>Gadchiroli</t>
  </si>
  <si>
    <t>Megapolis Saffron,Phase 3, Hinjewadi</t>
  </si>
  <si>
    <t>Pune</t>
  </si>
  <si>
    <t>School of Scholars</t>
  </si>
  <si>
    <t>CBSE, Gadchiroli,</t>
  </si>
  <si>
    <t>2020-Apr</t>
  </si>
  <si>
    <t>2020-Jun</t>
  </si>
  <si>
    <t>CBSE, Gadchiroli</t>
  </si>
  <si>
    <t>2022-May</t>
  </si>
  <si>
    <t>2022-Jun</t>
  </si>
  <si>
    <t xml:space="preserve">Bharati Vidyapeth </t>
  </si>
  <si>
    <t>Bharati Vidyapeeth College of Engineering, Pune</t>
  </si>
  <si>
    <t>Bachelor of Technology (B.Tech)</t>
  </si>
  <si>
    <t>Electronics &amp; Communication Engineering</t>
  </si>
  <si>
    <t>2022-Aug</t>
  </si>
  <si>
    <t>2026-Jul</t>
  </si>
  <si>
    <t>MATLAB,Cisco Packet Tracer,Xilinx Vivado,Arduino ,IOT</t>
  </si>
  <si>
    <t>IFB Refrigeration  | Quality Control | Ranjangaon  | Jun 2025 | Jul 2025 | 5 Weeks</t>
  </si>
  <si>
    <t>P26701135</t>
  </si>
  <si>
    <t>Tejasvi</t>
  </si>
  <si>
    <t>Navnath</t>
  </si>
  <si>
    <t>Lamkane</t>
  </si>
  <si>
    <t>Tejasvi Navnath Lamkane</t>
  </si>
  <si>
    <t>tejasvilamkane@gmail.com</t>
  </si>
  <si>
    <t>P26701135@student.nicmar.ac.in</t>
  </si>
  <si>
    <t>16-Jan-2004</t>
  </si>
  <si>
    <t>marathi,hindi,english</t>
  </si>
  <si>
    <t xml:space="preserve">Creative Learning,Portrait Sketching,Exploring New Skills,Personal Development,Photography </t>
  </si>
  <si>
    <t xml:space="preserve">Navnath Nagnath Lamkane </t>
  </si>
  <si>
    <t xml:space="preserve">project manager </t>
  </si>
  <si>
    <t xml:space="preserve">Swati Navnath Lamkane </t>
  </si>
  <si>
    <t>housewife</t>
  </si>
  <si>
    <t xml:space="preserve">sr.no 54/3,baliraj colony 2,harinandan apartment, flat no:301,near nisarg hardik phase 1,rahatani,pune 17
</t>
  </si>
  <si>
    <t>Baby's English High School</t>
  </si>
  <si>
    <t>(Maharashtra state board of secondary and higher secondary education) Pune</t>
  </si>
  <si>
    <t>2019-May</t>
  </si>
  <si>
    <t>2020-Mar</t>
  </si>
  <si>
    <t>Cusrow Wadia Institute Of Technology, pune</t>
  </si>
  <si>
    <t>2019-Dec</t>
  </si>
  <si>
    <t>2023-Jul</t>
  </si>
  <si>
    <t xml:space="preserve">savitribai phule pune university </t>
  </si>
  <si>
    <t>imperial college of engineering and research pune</t>
  </si>
  <si>
    <t>2023-Oct</t>
  </si>
  <si>
    <t>AutoCAD,MS project,basic revit</t>
  </si>
  <si>
    <t>P26701137</t>
  </si>
  <si>
    <t>Siddhi</t>
  </si>
  <si>
    <t>Abhijit</t>
  </si>
  <si>
    <t>Upadhye</t>
  </si>
  <si>
    <t>Siddhi Abhijit Upadhye</t>
  </si>
  <si>
    <t>siddhiupadhye1504@gmail.com</t>
  </si>
  <si>
    <t>P26701137@student.nicmar.ac.in</t>
  </si>
  <si>
    <t>15-Apr-1998</t>
  </si>
  <si>
    <t xml:space="preserve">English, marathi, hindi </t>
  </si>
  <si>
    <t>Drama, films, reading, painting</t>
  </si>
  <si>
    <t>Abhijit Vijay Upadhye</t>
  </si>
  <si>
    <t xml:space="preserve">Retired </t>
  </si>
  <si>
    <t>Avanti Abhijit Upadhye</t>
  </si>
  <si>
    <t>Retired govt employee</t>
  </si>
  <si>
    <t>Bharatkunj society no. 2 erandwana pune parijat building 1st floor near khs college</t>
  </si>
  <si>
    <t>BVB's Paranjpe Vidya Mandir</t>
  </si>
  <si>
    <t>ssc board, pune city</t>
  </si>
  <si>
    <t>2004-Jun</t>
  </si>
  <si>
    <t>2014-May</t>
  </si>
  <si>
    <t>Modern college of arts science and commerce, Shivajinagar Pune</t>
  </si>
  <si>
    <t>hsc board,pune city</t>
  </si>
  <si>
    <t>Commerce</t>
  </si>
  <si>
    <t>2014-Jun</t>
  </si>
  <si>
    <t>2016-May</t>
  </si>
  <si>
    <t>Savitribai Phule Pune University</t>
  </si>
  <si>
    <t>Aayojan school of architecture and design, pune</t>
  </si>
  <si>
    <t>2016-Aug</t>
  </si>
  <si>
    <t>autocad,ms office,sketchup,photoshop,illustrator,indesign,ms projects</t>
  </si>
  <si>
    <t>Mitimitra Consultants pvt ltd. | Junior Architect | PUNE | Apr 2022 | Jul 2023 | 1 Years, 3 Months, 3 Days | 2.16
Integrid design consultants | Architect | PUNE | Sep 2024 | Jun 2026 | 1 Years, 9 Months, 21 Days | 3.24</t>
  </si>
  <si>
    <t>36 month(s)</t>
  </si>
  <si>
    <t>P26701138</t>
  </si>
  <si>
    <t>Sakshi</t>
  </si>
  <si>
    <t>Gautam</t>
  </si>
  <si>
    <t>Sakshi Gautam</t>
  </si>
  <si>
    <t>gautamsakshi952@gmail.com</t>
  </si>
  <si>
    <t>P26701138@student.nicmar.ac.in</t>
  </si>
  <si>
    <t>16-Dec-2001</t>
  </si>
  <si>
    <t>English,Hindi</t>
  </si>
  <si>
    <t>Singing, Dancing,Writing,Reading,Exploring hobbies</t>
  </si>
  <si>
    <t>Ajay Kumar Gautam</t>
  </si>
  <si>
    <t>Government Service</t>
  </si>
  <si>
    <t>Sharda Gautam</t>
  </si>
  <si>
    <t>Homemaker</t>
  </si>
  <si>
    <t>Krishna Nagar, Alambagh, Lucknow, Uttar Pradesh</t>
  </si>
  <si>
    <t>Lucknow</t>
  </si>
  <si>
    <t>Uttar Pradesh</t>
  </si>
  <si>
    <t>Riverside society, Phase 2, Near Chatrapati shivaji sports complex, National Games Park, Mahalunge.</t>
  </si>
  <si>
    <t>Lucknow Public College, Rajajipuram, Lucknow, Uttar Pradesh</t>
  </si>
  <si>
    <t>Council For The Indian Certificate of Secondary Education, New Delhi</t>
  </si>
  <si>
    <t>2017-Apr</t>
  </si>
  <si>
    <t>2018-May</t>
  </si>
  <si>
    <t>2019-Apr</t>
  </si>
  <si>
    <t>DY Patil University, Ambi</t>
  </si>
  <si>
    <t>DY Patil University School of Architecture, Ambi, Pune, Maharashtra</t>
  </si>
  <si>
    <t>Bachelor of Architecture</t>
  </si>
  <si>
    <t>2021-Dec</t>
  </si>
  <si>
    <t>2026-Jun</t>
  </si>
  <si>
    <t>MS Excel,MS Office,MS Project,Primavera,AutoCAD, Sketchup,D5 Render,Adobe PS,Research &amp; Analytical Skills,Structured Thinking &amp; Problem-Solving</t>
  </si>
  <si>
    <t>Studio Bariqi | Junior Architect | Work From Home | Oct 2025 | Mar 2026 | 25 Weeks</t>
  </si>
  <si>
    <t>Certificate of Appreciation
Certificate of Appreciation, Zonal Event, NASAIndia</t>
  </si>
  <si>
    <t>P26701139</t>
  </si>
  <si>
    <t>Konchada</t>
  </si>
  <si>
    <t>Srikar</t>
  </si>
  <si>
    <t>Konchada Srikar</t>
  </si>
  <si>
    <t>srikarkonchada2004@gmail.com</t>
  </si>
  <si>
    <t>P26701139@student.nicmar.ac.in</t>
  </si>
  <si>
    <t>24-May-2004</t>
  </si>
  <si>
    <t>English,Hindi,oriya,telugu</t>
  </si>
  <si>
    <t>Video Editing, Photography, Drone Piloting, Coding, Videography, Aerial Photography, Graphic Design, Tech Tinkering</t>
  </si>
  <si>
    <t>Konchada Ramachandra Rao Subudhi</t>
  </si>
  <si>
    <t>Businessman</t>
  </si>
  <si>
    <t>Konchada Madhavi</t>
  </si>
  <si>
    <t>homemaker</t>
  </si>
  <si>
    <t xml:space="preserve">DESIBEHERA STREET,BIG BAZAAR </t>
  </si>
  <si>
    <t>Ganjam</t>
  </si>
  <si>
    <t>Odisha</t>
  </si>
  <si>
    <t>Sri Prakash Vidyaniketan</t>
  </si>
  <si>
    <t>cbse,vishakapatanam</t>
  </si>
  <si>
    <t>Sai internation school</t>
  </si>
  <si>
    <t>CBSE,BHUBANESHWAR</t>
  </si>
  <si>
    <t>2022-Jul</t>
  </si>
  <si>
    <t>KIIT UNIVERSITY</t>
  </si>
  <si>
    <t>KIIT UNIVERSITY,BHUBANESHWAR,ODISHA</t>
  </si>
  <si>
    <t>Computer Science</t>
  </si>
  <si>
    <t>PYTHON,C++,PHOTOSHOP,SQL, Java,Power BI, Tableau</t>
  </si>
  <si>
    <t>Iopex Technologies | Data Analyst intern  | CHENNAI | May 2025 | Jun 2025 | 4 Weeks</t>
  </si>
  <si>
    <t>P26701140</t>
  </si>
  <si>
    <t>Vikrant</t>
  </si>
  <si>
    <t>Sachin</t>
  </si>
  <si>
    <t>Charjan</t>
  </si>
  <si>
    <t>Vikrant Sachin Charjan</t>
  </si>
  <si>
    <t>charjanvikrant093@gmail.com</t>
  </si>
  <si>
    <t>P26701140@student.nicmar.ac.in</t>
  </si>
  <si>
    <t>09-Sep-2004</t>
  </si>
  <si>
    <t>hindi,marathi,english</t>
  </si>
  <si>
    <t>cricket,music,badminton,stock market</t>
  </si>
  <si>
    <t>A+</t>
  </si>
  <si>
    <t>Vrushali</t>
  </si>
  <si>
    <t>juni vasti rahatgaon</t>
  </si>
  <si>
    <t>Amravati</t>
  </si>
  <si>
    <t>Golden kids englisgh high school</t>
  </si>
  <si>
    <t>Maharashtra State Board</t>
  </si>
  <si>
    <t>Shri Shivaji Science collage</t>
  </si>
  <si>
    <t>2022-Feb</t>
  </si>
  <si>
    <t>Sant Gadge baba amravati university</t>
  </si>
  <si>
    <t>2022-Sep</t>
  </si>
  <si>
    <t>2026-May</t>
  </si>
  <si>
    <t>AUTOCAD,excel,ms project</t>
  </si>
  <si>
    <t>Shri prabhu construction company | Supervisor | Amravti | Jun 2025 | Jul 2025 | 4 Weeks</t>
  </si>
  <si>
    <t>P26701141</t>
  </si>
  <si>
    <t>Ved</t>
  </si>
  <si>
    <t>Rajesh</t>
  </si>
  <si>
    <t>Patil</t>
  </si>
  <si>
    <t>Ved Rajesh Patil</t>
  </si>
  <si>
    <t>vrpsvnps.79@gmail.com</t>
  </si>
  <si>
    <t>P26701141@student.nicmar.ac.in</t>
  </si>
  <si>
    <t>21-Nov-2002</t>
  </si>
  <si>
    <t>Trekking,Camping</t>
  </si>
  <si>
    <t xml:space="preserve">Rajesh </t>
  </si>
  <si>
    <t>Station Superintendent</t>
  </si>
  <si>
    <t>Shweta</t>
  </si>
  <si>
    <t>Teacher</t>
  </si>
  <si>
    <t>Jyoti House, Behind Hindustan Lab, Vijay Nagar Mahim Rd. Palghar.</t>
  </si>
  <si>
    <t>Palghar</t>
  </si>
  <si>
    <t>Anand Ashram English High School</t>
  </si>
  <si>
    <t>Maharashtra State Board Of Secondary and higher Secondary Education, Pune</t>
  </si>
  <si>
    <t>2017-Mar</t>
  </si>
  <si>
    <t>2018-Mar</t>
  </si>
  <si>
    <t>Pace Jr. Science College</t>
  </si>
  <si>
    <t>Maharashtra State Board Of Secondary and Higher Secondary Education, Pune</t>
  </si>
  <si>
    <t>2019-Feb</t>
  </si>
  <si>
    <t>2020-Feb</t>
  </si>
  <si>
    <t>Savitribai Phule pune University</t>
  </si>
  <si>
    <t>D.R. D.Y. Patil Institute Of Technology, Pimpri, Pune</t>
  </si>
  <si>
    <t>AutoCAD,MS Office</t>
  </si>
  <si>
    <t>Shiv Sai Construction | Intern | Palghar, Navli | Jan 2023 | Feb 2023 | 4 Weeks</t>
  </si>
  <si>
    <t>P26701142</t>
  </si>
  <si>
    <t>JIDNYASA</t>
  </si>
  <si>
    <t>JITENDRA</t>
  </si>
  <si>
    <t>SAWANT</t>
  </si>
  <si>
    <t>Jidnyasa Jitendra Sawant</t>
  </si>
  <si>
    <t>jidnyasa.sawant01@gmail.com</t>
  </si>
  <si>
    <t>P26701142@student.nicmar.ac.in</t>
  </si>
  <si>
    <t>24-May-2000</t>
  </si>
  <si>
    <t>English, hindi,marathi</t>
  </si>
  <si>
    <t>painting,writing,Trekking &amp; nature exploration,Badminton or fitness</t>
  </si>
  <si>
    <t>7104 4905 0115</t>
  </si>
  <si>
    <t>Jitendra Harischandra Sawant</t>
  </si>
  <si>
    <t>mechanical engineer</t>
  </si>
  <si>
    <t>Hemlata Jitendra Sawant</t>
  </si>
  <si>
    <t>House-wife</t>
  </si>
  <si>
    <t>E- 336A HERAMB SADAN GARAD SAWANTWADI</t>
  </si>
  <si>
    <t>Sindhudurg</t>
  </si>
  <si>
    <t>MILAGRIS HIGH SCHOOL, SAWANTWADI</t>
  </si>
  <si>
    <t>Maharashtra State Board of Secondary and Higher Secondary Education,Pune Maharashta</t>
  </si>
  <si>
    <t>2015-Jun</t>
  </si>
  <si>
    <t>2016-Mar</t>
  </si>
  <si>
    <t>Rani Parvati Devi College of Arts &amp; Commerce, Sawantwadi</t>
  </si>
  <si>
    <t>2018-Feb</t>
  </si>
  <si>
    <t>Shivaji University, Kolhapur</t>
  </si>
  <si>
    <t>Appasaheb Brinale College of Architecture,sangli,Maharashtra</t>
  </si>
  <si>
    <t>2018-Jul</t>
  </si>
  <si>
    <t>2024-Mar</t>
  </si>
  <si>
    <t>Autocad, MS Office,photoshop,sketchup,MS project</t>
  </si>
  <si>
    <t>Kundan V Prabhu | Student Intern | Goa | Jan 2023 | Jun 2023 | 21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</si>
</sst>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bbb885d9cb2.png" TargetMode="External"/><Relationship Id="rId_hyperlink_2" Type="http://schemas.openxmlformats.org/officeDocument/2006/relationships/hyperlink" Target="https://nconnect.nicmar.ac.in/storage/profile/6a85b8998b4b3.png" TargetMode="External"/><Relationship Id="rId_hyperlink_3" Type="http://schemas.openxmlformats.org/officeDocument/2006/relationships/hyperlink" Target="https://nconnect.nicmar.ac.in/storage/profile/6a85edd49b0e5.png" TargetMode="External"/><Relationship Id="rId_hyperlink_4" Type="http://schemas.openxmlformats.org/officeDocument/2006/relationships/hyperlink" Target="https://nconnect.nicmar.ac.in/storage/profile/6ac47d864bab7.png" TargetMode="External"/><Relationship Id="rId_hyperlink_5" Type="http://schemas.openxmlformats.org/officeDocument/2006/relationships/hyperlink" Target="https://nconnect.nicmar.ac.in/storage/profile/6ac8a104858d6.png" TargetMode="External"/><Relationship Id="rId_hyperlink_6" Type="http://schemas.openxmlformats.org/officeDocument/2006/relationships/hyperlink" Target="https://nconnect.nicmar.ac.in/storage/profile/6a85ea08ed70d.png" TargetMode="External"/><Relationship Id="rId_hyperlink_7" Type="http://schemas.openxmlformats.org/officeDocument/2006/relationships/hyperlink" Target="https://nconnect.nicmar.ac.in/storage/profile/6a96985038682.png" TargetMode="External"/><Relationship Id="rId_hyperlink_8" Type="http://schemas.openxmlformats.org/officeDocument/2006/relationships/hyperlink" Target="https://nconnect.nicmar.ac.in/storage/profile/6a85e67c33fc0.png" TargetMode="External"/><Relationship Id="rId_hyperlink_9" Type="http://schemas.openxmlformats.org/officeDocument/2006/relationships/hyperlink" Target="https://nconnect.nicmar.ac.in/storage/profile/6a85e4c0a7552.png" TargetMode="External"/><Relationship Id="rId_hyperlink_10" Type="http://schemas.openxmlformats.org/officeDocument/2006/relationships/hyperlink" Target="https://nconnect.nicmar.ac.in/storage/profile/6aa40938a7799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1"/>
  <sheetViews>
    <sheetView tabSelected="1" workbookViewId="0" showGridLines="true" showRowColHeaders="1">
      <pane ySplit="1" topLeftCell="A2" activePane="bottomLeft" state="frozen"/>
      <selection pane="bottomLeft" activeCell="BX2" sqref="BX2:BX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0.564" bestFit="true" customWidth="true" style="0"/>
    <col min="8" max="8" width="34.135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1.707" bestFit="true" customWidth="true" style="0"/>
    <col min="15" max="15" width="136.681" bestFit="true" customWidth="true" style="0"/>
    <col min="16" max="16" width="17.71" bestFit="true" customWidth="true" style="0"/>
    <col min="17" max="17" width="20.281" bestFit="true" customWidth="true" style="0"/>
    <col min="18" max="18" width="38.848" bestFit="true" customWidth="true" style="0"/>
    <col min="19" max="19" width="20.281" bestFit="true" customWidth="true" style="0"/>
    <col min="20" max="20" width="26.993" bestFit="true" customWidth="true" style="0"/>
    <col min="21" max="21" width="28.136" bestFit="true" customWidth="true" style="0"/>
    <col min="22" max="22" width="20.281" bestFit="true" customWidth="true" style="0"/>
    <col min="23" max="23" width="25.851" bestFit="true" customWidth="true" style="0"/>
    <col min="24" max="24" width="124.97" bestFit="true" customWidth="true" style="0"/>
    <col min="25" max="25" width="13.997" bestFit="true" customWidth="true" style="0"/>
    <col min="26" max="26" width="16.425" bestFit="true" customWidth="true" style="0"/>
    <col min="27" max="27" width="124.97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0.697" bestFit="true" customWidth="true" style="0"/>
    <col min="33" max="33" width="100.118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82.408" bestFit="true" customWidth="true" style="0"/>
    <col min="39" max="39" width="100.118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21.138" bestFit="true" customWidth="true" style="0"/>
    <col min="46" max="46" width="50.559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42.418" bestFit="true" customWidth="true" style="0"/>
    <col min="52" max="52" width="80.123" bestFit="true" customWidth="true" style="0"/>
    <col min="53" max="53" width="41.133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69.816" bestFit="true" customWidth="true" style="0"/>
    <col min="68" max="68" width="134.396" bestFit="true" customWidth="true" style="0"/>
    <col min="69" max="69" width="24.28" bestFit="true" customWidth="true" style="0"/>
    <col min="70" max="70" width="114.258" bestFit="true" customWidth="true" style="0"/>
    <col min="71" max="71" width="19.138" bestFit="true" customWidth="true" style="0"/>
    <col min="72" max="72" width="61.271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9987687437</v>
      </c>
      <c r="K2" s="1" t="s">
        <v>85</v>
      </c>
      <c r="L2" s="1" t="s">
        <v>86</v>
      </c>
      <c r="M2" s="1" t="s">
        <v>87</v>
      </c>
      <c r="N2" s="1" t="s">
        <v>88</v>
      </c>
      <c r="O2" s="1" t="s">
        <v>89</v>
      </c>
      <c r="P2" s="1" t="s">
        <v>90</v>
      </c>
      <c r="Q2" s="1">
        <v>274579369879</v>
      </c>
      <c r="R2" s="1" t="s">
        <v>91</v>
      </c>
      <c r="S2" s="1">
        <v>9821560342</v>
      </c>
      <c r="T2" s="1" t="s">
        <v>92</v>
      </c>
      <c r="U2" s="1" t="s">
        <v>93</v>
      </c>
      <c r="V2" s="1">
        <v>9702939997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95</v>
      </c>
      <c r="AB2" s="1" t="s">
        <v>96</v>
      </c>
      <c r="AC2" s="1" t="s">
        <v>97</v>
      </c>
      <c r="AD2" s="1" t="s">
        <v>98</v>
      </c>
      <c r="AE2" s="1" t="s">
        <v>98</v>
      </c>
      <c r="AF2" s="1" t="s">
        <v>99</v>
      </c>
      <c r="AG2" s="1" t="s">
        <v>100</v>
      </c>
      <c r="AH2" s="1" t="s">
        <v>101</v>
      </c>
      <c r="AI2" s="1" t="s">
        <v>102</v>
      </c>
      <c r="AJ2" s="1">
        <v>96.0</v>
      </c>
      <c r="AK2" s="1"/>
      <c r="AL2" s="1" t="s">
        <v>103</v>
      </c>
      <c r="AM2" s="1" t="s">
        <v>100</v>
      </c>
      <c r="AN2" s="1" t="s">
        <v>104</v>
      </c>
      <c r="AO2" s="1" t="s">
        <v>105</v>
      </c>
      <c r="AP2" s="1" t="s">
        <v>106</v>
      </c>
      <c r="AQ2" s="1">
        <v>73.54</v>
      </c>
      <c r="AR2" s="1"/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65.8</v>
      </c>
      <c r="BF2" s="1">
        <v>7.27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/>
      <c r="BQ2" s="1"/>
      <c r="BR2" s="1" t="s">
        <v>114</v>
      </c>
      <c r="BS2" s="1">
        <v>15</v>
      </c>
      <c r="BT2" s="1" t="s">
        <v>115</v>
      </c>
      <c r="BU2" s="1" t="str">
        <f>HYPERLINK("https://nconnect.nicmar.ac.in/storage/profile/6abbb885d9cb2.png","Download")</f>
        <v>0</v>
      </c>
      <c r="BV2" s="1" t="s">
        <v>116</v>
      </c>
      <c r="BW2" s="3"/>
      <c r="BX2" s="3"/>
    </row>
    <row r="3" spans="1:76">
      <c r="A3" s="1" t="s">
        <v>76</v>
      </c>
      <c r="B3" s="1" t="s">
        <v>77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>
        <v>9820030136</v>
      </c>
      <c r="K3" s="1" t="s">
        <v>124</v>
      </c>
      <c r="L3" s="1" t="s">
        <v>125</v>
      </c>
      <c r="M3" s="1" t="s">
        <v>87</v>
      </c>
      <c r="N3" s="1" t="s">
        <v>126</v>
      </c>
      <c r="O3" s="1" t="s">
        <v>127</v>
      </c>
      <c r="P3" s="1" t="s">
        <v>128</v>
      </c>
      <c r="Q3" s="1">
        <v>990623750204</v>
      </c>
      <c r="R3" s="1" t="s">
        <v>129</v>
      </c>
      <c r="S3" s="1">
        <v>9820230136</v>
      </c>
      <c r="T3" s="1" t="s">
        <v>130</v>
      </c>
      <c r="U3" s="1" t="s">
        <v>131</v>
      </c>
      <c r="V3" s="1">
        <v>9869830136</v>
      </c>
      <c r="W3" s="1" t="s">
        <v>132</v>
      </c>
      <c r="X3" s="1" t="s">
        <v>133</v>
      </c>
      <c r="Y3" s="1" t="s">
        <v>134</v>
      </c>
      <c r="Z3" s="1" t="s">
        <v>97</v>
      </c>
      <c r="AA3" s="1" t="s">
        <v>133</v>
      </c>
      <c r="AB3" s="1" t="s">
        <v>134</v>
      </c>
      <c r="AC3" s="1" t="s">
        <v>97</v>
      </c>
      <c r="AD3" s="1" t="s">
        <v>98</v>
      </c>
      <c r="AE3" s="1" t="s">
        <v>98</v>
      </c>
      <c r="AF3" s="1" t="s">
        <v>135</v>
      </c>
      <c r="AG3" s="1" t="s">
        <v>136</v>
      </c>
      <c r="AH3" s="1" t="s">
        <v>101</v>
      </c>
      <c r="AI3" s="1" t="s">
        <v>102</v>
      </c>
      <c r="AJ3" s="1">
        <v>84.4</v>
      </c>
      <c r="AK3" s="1"/>
      <c r="AL3" s="1"/>
      <c r="AM3" s="1"/>
      <c r="AN3" s="1"/>
      <c r="AO3" s="1"/>
      <c r="AP3" s="1"/>
      <c r="AQ3" s="1"/>
      <c r="AR3" s="1"/>
      <c r="AS3" s="1" t="s">
        <v>137</v>
      </c>
      <c r="AT3" s="1" t="s">
        <v>138</v>
      </c>
      <c r="AU3" s="1" t="s">
        <v>139</v>
      </c>
      <c r="AV3" s="1" t="s">
        <v>140</v>
      </c>
      <c r="AW3" s="1">
        <v>83.8</v>
      </c>
      <c r="AX3" s="1"/>
      <c r="AY3" s="1" t="s">
        <v>141</v>
      </c>
      <c r="AZ3" s="1" t="s">
        <v>142</v>
      </c>
      <c r="BA3" s="1" t="s">
        <v>143</v>
      </c>
      <c r="BB3" s="1" t="s">
        <v>144</v>
      </c>
      <c r="BC3" s="1" t="s">
        <v>145</v>
      </c>
      <c r="BD3" s="1" t="s">
        <v>146</v>
      </c>
      <c r="BE3" s="1">
        <v>71.2</v>
      </c>
      <c r="BF3" s="1">
        <v>7.92</v>
      </c>
      <c r="BG3" s="1"/>
      <c r="BH3" s="1"/>
      <c r="BI3" s="1"/>
      <c r="BJ3" s="1"/>
      <c r="BK3" s="1"/>
      <c r="BL3" s="1"/>
      <c r="BM3" s="1"/>
      <c r="BN3" s="1"/>
      <c r="BO3" s="1" t="s">
        <v>147</v>
      </c>
      <c r="BP3" s="1" t="s">
        <v>148</v>
      </c>
      <c r="BQ3" s="1" t="s">
        <v>149</v>
      </c>
      <c r="BR3" s="1" t="s">
        <v>150</v>
      </c>
      <c r="BS3" s="1">
        <v>16</v>
      </c>
      <c r="BT3" s="1"/>
      <c r="BU3" s="1" t="str">
        <f>HYPERLINK("https://nconnect.nicmar.ac.in/storage/profile/6a85b8998b4b3.png","Download")</f>
        <v>0</v>
      </c>
      <c r="BV3" s="1" t="s">
        <v>116</v>
      </c>
      <c r="BW3" s="3"/>
      <c r="BX3" s="3"/>
    </row>
    <row r="4" spans="1:76">
      <c r="A4" s="1" t="s">
        <v>76</v>
      </c>
      <c r="B4" s="1" t="s">
        <v>77</v>
      </c>
      <c r="C4" s="1" t="s">
        <v>151</v>
      </c>
      <c r="D4" s="1" t="s">
        <v>152</v>
      </c>
      <c r="E4" s="1" t="s">
        <v>153</v>
      </c>
      <c r="F4" s="1" t="s">
        <v>154</v>
      </c>
      <c r="G4" s="1" t="s">
        <v>155</v>
      </c>
      <c r="H4" s="1" t="s">
        <v>156</v>
      </c>
      <c r="I4" s="1" t="s">
        <v>157</v>
      </c>
      <c r="J4" s="1">
        <v>9403960672</v>
      </c>
      <c r="K4" s="1" t="s">
        <v>124</v>
      </c>
      <c r="L4" s="1" t="s">
        <v>158</v>
      </c>
      <c r="M4" s="1" t="s">
        <v>87</v>
      </c>
      <c r="N4" s="1" t="s">
        <v>159</v>
      </c>
      <c r="O4" s="1" t="s">
        <v>160</v>
      </c>
      <c r="P4" s="1" t="s">
        <v>161</v>
      </c>
      <c r="Q4" s="1">
        <v>419197331762</v>
      </c>
      <c r="R4" s="1" t="s">
        <v>162</v>
      </c>
      <c r="S4" s="1">
        <v>9405121623</v>
      </c>
      <c r="T4" s="1" t="s">
        <v>163</v>
      </c>
      <c r="U4" s="1" t="s">
        <v>164</v>
      </c>
      <c r="V4" s="1">
        <v>9405121623</v>
      </c>
      <c r="W4" s="1" t="s">
        <v>132</v>
      </c>
      <c r="X4" s="1" t="s">
        <v>165</v>
      </c>
      <c r="Y4" s="1" t="s">
        <v>166</v>
      </c>
      <c r="Z4" s="1" t="s">
        <v>97</v>
      </c>
      <c r="AA4" s="1" t="s">
        <v>167</v>
      </c>
      <c r="AB4" s="1" t="s">
        <v>168</v>
      </c>
      <c r="AC4" s="1" t="s">
        <v>97</v>
      </c>
      <c r="AD4" s="1" t="s">
        <v>98</v>
      </c>
      <c r="AE4" s="1" t="s">
        <v>98</v>
      </c>
      <c r="AF4" s="1" t="s">
        <v>169</v>
      </c>
      <c r="AG4" s="1" t="s">
        <v>170</v>
      </c>
      <c r="AH4" s="1" t="s">
        <v>171</v>
      </c>
      <c r="AI4" s="1" t="s">
        <v>172</v>
      </c>
      <c r="AJ4" s="1">
        <v>86.2</v>
      </c>
      <c r="AK4" s="1"/>
      <c r="AL4" s="1" t="s">
        <v>169</v>
      </c>
      <c r="AM4" s="1" t="s">
        <v>173</v>
      </c>
      <c r="AN4" s="1" t="s">
        <v>104</v>
      </c>
      <c r="AO4" s="1" t="s">
        <v>174</v>
      </c>
      <c r="AP4" s="1" t="s">
        <v>175</v>
      </c>
      <c r="AQ4" s="1">
        <v>80.4</v>
      </c>
      <c r="AR4" s="1"/>
      <c r="AS4" s="1"/>
      <c r="AT4" s="1"/>
      <c r="AU4" s="1"/>
      <c r="AV4" s="1"/>
      <c r="AW4" s="1"/>
      <c r="AX4" s="1"/>
      <c r="AY4" s="1" t="s">
        <v>176</v>
      </c>
      <c r="AZ4" s="1" t="s">
        <v>177</v>
      </c>
      <c r="BA4" s="1" t="s">
        <v>178</v>
      </c>
      <c r="BB4" s="1" t="s">
        <v>179</v>
      </c>
      <c r="BC4" s="1" t="s">
        <v>180</v>
      </c>
      <c r="BD4" s="1" t="s">
        <v>181</v>
      </c>
      <c r="BE4" s="1">
        <v>75.8</v>
      </c>
      <c r="BF4" s="1">
        <v>8.08</v>
      </c>
      <c r="BG4" s="1"/>
      <c r="BH4" s="1"/>
      <c r="BI4" s="1"/>
      <c r="BJ4" s="1"/>
      <c r="BK4" s="1"/>
      <c r="BL4" s="1"/>
      <c r="BM4" s="1"/>
      <c r="BN4" s="1"/>
      <c r="BO4" s="1" t="s">
        <v>182</v>
      </c>
      <c r="BP4" s="1"/>
      <c r="BQ4" s="1"/>
      <c r="BR4" s="1" t="s">
        <v>183</v>
      </c>
      <c r="BS4" s="1">
        <v>5</v>
      </c>
      <c r="BT4" s="1"/>
      <c r="BU4" s="1" t="str">
        <f>HYPERLINK("https://nconnect.nicmar.ac.in/storage/profile/6a85edd49b0e5.png","Download")</f>
        <v>0</v>
      </c>
      <c r="BV4" s="1" t="s">
        <v>116</v>
      </c>
      <c r="BW4" s="3"/>
      <c r="BX4" s="3"/>
    </row>
    <row r="5" spans="1:76">
      <c r="A5" s="1" t="s">
        <v>76</v>
      </c>
      <c r="B5" s="1" t="s">
        <v>77</v>
      </c>
      <c r="C5" s="1" t="s">
        <v>184</v>
      </c>
      <c r="D5" s="1" t="s">
        <v>185</v>
      </c>
      <c r="E5" s="1" t="s">
        <v>186</v>
      </c>
      <c r="F5" s="1" t="s">
        <v>187</v>
      </c>
      <c r="G5" s="1" t="s">
        <v>188</v>
      </c>
      <c r="H5" s="1" t="s">
        <v>189</v>
      </c>
      <c r="I5" s="1" t="s">
        <v>190</v>
      </c>
      <c r="J5" s="1">
        <v>9309867847</v>
      </c>
      <c r="K5" s="1" t="s">
        <v>85</v>
      </c>
      <c r="L5" s="1" t="s">
        <v>191</v>
      </c>
      <c r="M5" s="1" t="s">
        <v>87</v>
      </c>
      <c r="N5" s="1" t="s">
        <v>192</v>
      </c>
      <c r="O5" s="1" t="s">
        <v>193</v>
      </c>
      <c r="P5" s="1" t="s">
        <v>128</v>
      </c>
      <c r="Q5" s="1">
        <v>555027647091</v>
      </c>
      <c r="R5" s="1" t="s">
        <v>194</v>
      </c>
      <c r="S5" s="1">
        <v>9850110790</v>
      </c>
      <c r="T5" s="1" t="s">
        <v>195</v>
      </c>
      <c r="U5" s="1" t="s">
        <v>196</v>
      </c>
      <c r="V5" s="1">
        <v>8766448298</v>
      </c>
      <c r="W5" s="1" t="s">
        <v>197</v>
      </c>
      <c r="X5" s="1" t="s">
        <v>198</v>
      </c>
      <c r="Y5" s="1" t="s">
        <v>168</v>
      </c>
      <c r="Z5" s="1" t="s">
        <v>97</v>
      </c>
      <c r="AA5" s="1" t="s">
        <v>198</v>
      </c>
      <c r="AB5" s="1" t="s">
        <v>168</v>
      </c>
      <c r="AC5" s="1" t="s">
        <v>97</v>
      </c>
      <c r="AD5" s="1" t="s">
        <v>98</v>
      </c>
      <c r="AE5" s="1" t="s">
        <v>98</v>
      </c>
      <c r="AF5" s="1" t="s">
        <v>199</v>
      </c>
      <c r="AG5" s="1" t="s">
        <v>200</v>
      </c>
      <c r="AH5" s="1" t="s">
        <v>201</v>
      </c>
      <c r="AI5" s="1" t="s">
        <v>202</v>
      </c>
      <c r="AJ5" s="1">
        <v>80.2</v>
      </c>
      <c r="AK5" s="1">
        <v>8.44</v>
      </c>
      <c r="AL5" s="1"/>
      <c r="AM5" s="1"/>
      <c r="AN5" s="1"/>
      <c r="AO5" s="1"/>
      <c r="AP5" s="1"/>
      <c r="AQ5" s="1"/>
      <c r="AR5" s="1"/>
      <c r="AS5" s="1" t="s">
        <v>137</v>
      </c>
      <c r="AT5" s="1" t="s">
        <v>203</v>
      </c>
      <c r="AU5" s="1" t="s">
        <v>204</v>
      </c>
      <c r="AV5" s="1" t="s">
        <v>205</v>
      </c>
      <c r="AW5" s="1">
        <v>71.29</v>
      </c>
      <c r="AX5" s="1">
        <v>7.5</v>
      </c>
      <c r="AY5" s="1" t="s">
        <v>206</v>
      </c>
      <c r="AZ5" s="1" t="s">
        <v>207</v>
      </c>
      <c r="BA5" s="1" t="s">
        <v>143</v>
      </c>
      <c r="BB5" s="1" t="s">
        <v>137</v>
      </c>
      <c r="BC5" s="1" t="s">
        <v>208</v>
      </c>
      <c r="BD5" s="1" t="s">
        <v>181</v>
      </c>
      <c r="BE5" s="1">
        <v>69.2</v>
      </c>
      <c r="BF5" s="1">
        <v>7.67</v>
      </c>
      <c r="BG5" s="1"/>
      <c r="BH5" s="1"/>
      <c r="BI5" s="1"/>
      <c r="BJ5" s="1"/>
      <c r="BK5" s="1"/>
      <c r="BL5" s="1"/>
      <c r="BM5" s="1"/>
      <c r="BN5" s="1"/>
      <c r="BO5" s="1" t="s">
        <v>209</v>
      </c>
      <c r="BP5" s="1"/>
      <c r="BQ5" s="1"/>
      <c r="BR5" s="1"/>
      <c r="BS5" s="1"/>
      <c r="BT5" s="1"/>
      <c r="BU5" s="1" t="str">
        <f>HYPERLINK("https://nconnect.nicmar.ac.in/storage/profile/6ac47d864bab7.png","Download")</f>
        <v>0</v>
      </c>
      <c r="BV5" s="1" t="s">
        <v>116</v>
      </c>
      <c r="BW5" s="3"/>
      <c r="BX5" s="3"/>
    </row>
    <row r="6" spans="1:76">
      <c r="A6" s="1" t="s">
        <v>76</v>
      </c>
      <c r="B6" s="1" t="s">
        <v>77</v>
      </c>
      <c r="C6" s="1" t="s">
        <v>210</v>
      </c>
      <c r="D6" s="1" t="s">
        <v>211</v>
      </c>
      <c r="E6" s="1" t="s">
        <v>212</v>
      </c>
      <c r="F6" s="1" t="s">
        <v>213</v>
      </c>
      <c r="G6" s="1" t="s">
        <v>214</v>
      </c>
      <c r="H6" s="1" t="s">
        <v>215</v>
      </c>
      <c r="I6" s="1" t="s">
        <v>216</v>
      </c>
      <c r="J6" s="1">
        <v>7972368980</v>
      </c>
      <c r="K6" s="1" t="s">
        <v>85</v>
      </c>
      <c r="L6" s="1" t="s">
        <v>217</v>
      </c>
      <c r="M6" s="1" t="s">
        <v>87</v>
      </c>
      <c r="N6" s="1" t="s">
        <v>218</v>
      </c>
      <c r="O6" s="1" t="s">
        <v>219</v>
      </c>
      <c r="P6" s="1" t="s">
        <v>90</v>
      </c>
      <c r="Q6" s="1">
        <v>434220731431</v>
      </c>
      <c r="R6" s="1" t="s">
        <v>220</v>
      </c>
      <c r="S6" s="1">
        <v>9850068365</v>
      </c>
      <c r="T6" s="1" t="s">
        <v>221</v>
      </c>
      <c r="U6" s="1" t="s">
        <v>222</v>
      </c>
      <c r="V6" s="1">
        <v>9850068365</v>
      </c>
      <c r="W6" s="1" t="s">
        <v>223</v>
      </c>
      <c r="X6" s="1" t="s">
        <v>224</v>
      </c>
      <c r="Y6" s="1" t="s">
        <v>168</v>
      </c>
      <c r="Z6" s="1" t="s">
        <v>97</v>
      </c>
      <c r="AA6" s="1" t="s">
        <v>224</v>
      </c>
      <c r="AB6" s="1" t="s">
        <v>168</v>
      </c>
      <c r="AC6" s="1" t="s">
        <v>97</v>
      </c>
      <c r="AD6" s="1" t="s">
        <v>98</v>
      </c>
      <c r="AE6" s="1" t="s">
        <v>98</v>
      </c>
      <c r="AF6" s="1" t="s">
        <v>225</v>
      </c>
      <c r="AG6" s="1" t="s">
        <v>226</v>
      </c>
      <c r="AH6" s="1" t="s">
        <v>227</v>
      </c>
      <c r="AI6" s="1" t="s">
        <v>228</v>
      </c>
      <c r="AJ6" s="1">
        <v>85</v>
      </c>
      <c r="AK6" s="1"/>
      <c r="AL6" s="1" t="s">
        <v>229</v>
      </c>
      <c r="AM6" s="1" t="s">
        <v>230</v>
      </c>
      <c r="AN6" s="1" t="s">
        <v>231</v>
      </c>
      <c r="AO6" s="1" t="s">
        <v>232</v>
      </c>
      <c r="AP6" s="1" t="s">
        <v>233</v>
      </c>
      <c r="AQ6" s="1">
        <v>76.77</v>
      </c>
      <c r="AR6" s="1"/>
      <c r="AS6" s="1"/>
      <c r="AT6" s="1"/>
      <c r="AU6" s="1"/>
      <c r="AV6" s="1"/>
      <c r="AW6" s="1"/>
      <c r="AX6" s="1"/>
      <c r="AY6" s="1" t="s">
        <v>234</v>
      </c>
      <c r="AZ6" s="1" t="s">
        <v>235</v>
      </c>
      <c r="BA6" s="1" t="s">
        <v>109</v>
      </c>
      <c r="BB6" s="1" t="s">
        <v>110</v>
      </c>
      <c r="BC6" s="1" t="s">
        <v>236</v>
      </c>
      <c r="BD6" s="1" t="s">
        <v>145</v>
      </c>
      <c r="BE6" s="1">
        <v>70.69</v>
      </c>
      <c r="BF6" s="1">
        <v>7.9</v>
      </c>
      <c r="BG6" s="1"/>
      <c r="BH6" s="1"/>
      <c r="BI6" s="1"/>
      <c r="BJ6" s="1"/>
      <c r="BK6" s="1"/>
      <c r="BL6" s="1"/>
      <c r="BM6" s="1"/>
      <c r="BN6" s="1"/>
      <c r="BO6" s="1" t="s">
        <v>237</v>
      </c>
      <c r="BP6" s="1" t="s">
        <v>238</v>
      </c>
      <c r="BQ6" s="1" t="s">
        <v>239</v>
      </c>
      <c r="BR6" s="1"/>
      <c r="BS6" s="1"/>
      <c r="BT6" s="1"/>
      <c r="BU6" s="1" t="str">
        <f>HYPERLINK("https://nconnect.nicmar.ac.in/storage/profile/6ac8a104858d6.png","Download")</f>
        <v>0</v>
      </c>
      <c r="BV6" s="1" t="s">
        <v>116</v>
      </c>
      <c r="BW6" s="3"/>
      <c r="BX6" s="3"/>
    </row>
    <row r="7" spans="1:76">
      <c r="A7" s="1" t="s">
        <v>76</v>
      </c>
      <c r="B7" s="1" t="s">
        <v>77</v>
      </c>
      <c r="C7" s="1" t="s">
        <v>240</v>
      </c>
      <c r="D7" s="1" t="s">
        <v>241</v>
      </c>
      <c r="E7" s="1"/>
      <c r="F7" s="1" t="s">
        <v>242</v>
      </c>
      <c r="G7" s="1" t="s">
        <v>243</v>
      </c>
      <c r="H7" s="1" t="s">
        <v>244</v>
      </c>
      <c r="I7" s="1" t="s">
        <v>245</v>
      </c>
      <c r="J7" s="1">
        <v>9369693935</v>
      </c>
      <c r="K7" s="1" t="s">
        <v>85</v>
      </c>
      <c r="L7" s="1" t="s">
        <v>246</v>
      </c>
      <c r="M7" s="1" t="s">
        <v>87</v>
      </c>
      <c r="N7" s="1" t="s">
        <v>247</v>
      </c>
      <c r="O7" s="1" t="s">
        <v>248</v>
      </c>
      <c r="P7" s="1" t="s">
        <v>161</v>
      </c>
      <c r="Q7" s="1">
        <v>867266940090</v>
      </c>
      <c r="R7" s="1" t="s">
        <v>249</v>
      </c>
      <c r="S7" s="1">
        <v>9415541075</v>
      </c>
      <c r="T7" s="1" t="s">
        <v>250</v>
      </c>
      <c r="U7" s="1" t="s">
        <v>251</v>
      </c>
      <c r="V7" s="1">
        <v>8707862927</v>
      </c>
      <c r="W7" s="1" t="s">
        <v>252</v>
      </c>
      <c r="X7" s="1" t="s">
        <v>253</v>
      </c>
      <c r="Y7" s="1" t="s">
        <v>254</v>
      </c>
      <c r="Z7" s="1" t="s">
        <v>255</v>
      </c>
      <c r="AA7" s="1" t="s">
        <v>256</v>
      </c>
      <c r="AB7" s="1" t="s">
        <v>168</v>
      </c>
      <c r="AC7" s="1" t="s">
        <v>97</v>
      </c>
      <c r="AD7" s="1" t="s">
        <v>98</v>
      </c>
      <c r="AE7" s="1" t="s">
        <v>98</v>
      </c>
      <c r="AF7" s="1" t="s">
        <v>257</v>
      </c>
      <c r="AG7" s="1" t="s">
        <v>258</v>
      </c>
      <c r="AH7" s="1" t="s">
        <v>259</v>
      </c>
      <c r="AI7" s="1" t="s">
        <v>260</v>
      </c>
      <c r="AJ7" s="1">
        <v>84.4</v>
      </c>
      <c r="AK7" s="1">
        <v>8.88</v>
      </c>
      <c r="AL7" s="1" t="s">
        <v>257</v>
      </c>
      <c r="AM7" s="1" t="s">
        <v>258</v>
      </c>
      <c r="AN7" s="1" t="s">
        <v>104</v>
      </c>
      <c r="AO7" s="1" t="s">
        <v>261</v>
      </c>
      <c r="AP7" s="1" t="s">
        <v>106</v>
      </c>
      <c r="AQ7" s="1">
        <v>93.75</v>
      </c>
      <c r="AR7" s="1">
        <v>9.87</v>
      </c>
      <c r="AS7" s="1"/>
      <c r="AT7" s="1"/>
      <c r="AU7" s="1"/>
      <c r="AV7" s="1"/>
      <c r="AW7" s="1"/>
      <c r="AX7" s="1"/>
      <c r="AY7" s="1" t="s">
        <v>262</v>
      </c>
      <c r="AZ7" s="1" t="s">
        <v>263</v>
      </c>
      <c r="BA7" s="1" t="s">
        <v>109</v>
      </c>
      <c r="BB7" s="1" t="s">
        <v>264</v>
      </c>
      <c r="BC7" s="1" t="s">
        <v>265</v>
      </c>
      <c r="BD7" s="1" t="s">
        <v>266</v>
      </c>
      <c r="BE7" s="1">
        <v>77.1</v>
      </c>
      <c r="BF7" s="1">
        <v>7.71</v>
      </c>
      <c r="BG7" s="1"/>
      <c r="BH7" s="1"/>
      <c r="BI7" s="1"/>
      <c r="BJ7" s="1"/>
      <c r="BK7" s="1"/>
      <c r="BL7" s="1"/>
      <c r="BM7" s="1"/>
      <c r="BN7" s="1"/>
      <c r="BO7" s="1" t="s">
        <v>267</v>
      </c>
      <c r="BP7" s="1"/>
      <c r="BQ7" s="1"/>
      <c r="BR7" s="1" t="s">
        <v>268</v>
      </c>
      <c r="BS7" s="1">
        <v>25</v>
      </c>
      <c r="BT7" s="1" t="s">
        <v>269</v>
      </c>
      <c r="BU7" s="1" t="str">
        <f>HYPERLINK("https://nconnect.nicmar.ac.in/storage/profile/6a85ea08ed70d.png","Download")</f>
        <v>0</v>
      </c>
      <c r="BV7" s="1" t="s">
        <v>116</v>
      </c>
      <c r="BW7" s="3"/>
      <c r="BX7" s="3"/>
    </row>
    <row r="8" spans="1:76">
      <c r="A8" s="1" t="s">
        <v>76</v>
      </c>
      <c r="B8" s="1" t="s">
        <v>77</v>
      </c>
      <c r="C8" s="1" t="s">
        <v>270</v>
      </c>
      <c r="D8" s="1" t="s">
        <v>271</v>
      </c>
      <c r="E8" s="1"/>
      <c r="F8" s="1" t="s">
        <v>272</v>
      </c>
      <c r="G8" s="1" t="s">
        <v>273</v>
      </c>
      <c r="H8" s="1" t="s">
        <v>274</v>
      </c>
      <c r="I8" s="1" t="s">
        <v>275</v>
      </c>
      <c r="J8" s="1">
        <v>8908799999</v>
      </c>
      <c r="K8" s="1" t="s">
        <v>124</v>
      </c>
      <c r="L8" s="1" t="s">
        <v>276</v>
      </c>
      <c r="M8" s="1" t="s">
        <v>87</v>
      </c>
      <c r="N8" s="1" t="s">
        <v>277</v>
      </c>
      <c r="O8" s="1" t="s">
        <v>278</v>
      </c>
      <c r="P8" s="1" t="s">
        <v>128</v>
      </c>
      <c r="Q8" s="1">
        <v>65309143590</v>
      </c>
      <c r="R8" s="1" t="s">
        <v>279</v>
      </c>
      <c r="S8" s="1">
        <v>9437799999</v>
      </c>
      <c r="T8" s="1" t="s">
        <v>280</v>
      </c>
      <c r="U8" s="1" t="s">
        <v>281</v>
      </c>
      <c r="V8" s="1">
        <v>9438320939</v>
      </c>
      <c r="W8" s="1" t="s">
        <v>282</v>
      </c>
      <c r="X8" s="1" t="s">
        <v>283</v>
      </c>
      <c r="Y8" s="1" t="s">
        <v>284</v>
      </c>
      <c r="Z8" s="1" t="s">
        <v>285</v>
      </c>
      <c r="AA8" s="1" t="s">
        <v>283</v>
      </c>
      <c r="AB8" s="1" t="s">
        <v>284</v>
      </c>
      <c r="AC8" s="1" t="s">
        <v>285</v>
      </c>
      <c r="AD8" s="1" t="s">
        <v>98</v>
      </c>
      <c r="AE8" s="1" t="s">
        <v>98</v>
      </c>
      <c r="AF8" s="1" t="s">
        <v>286</v>
      </c>
      <c r="AG8" s="1" t="s">
        <v>287</v>
      </c>
      <c r="AH8" s="1" t="s">
        <v>105</v>
      </c>
      <c r="AI8" s="1" t="s">
        <v>202</v>
      </c>
      <c r="AJ8" s="1">
        <v>78</v>
      </c>
      <c r="AK8" s="1"/>
      <c r="AL8" s="1" t="s">
        <v>288</v>
      </c>
      <c r="AM8" s="1" t="s">
        <v>289</v>
      </c>
      <c r="AN8" s="1" t="s">
        <v>104</v>
      </c>
      <c r="AO8" s="1" t="s">
        <v>172</v>
      </c>
      <c r="AP8" s="1" t="s">
        <v>290</v>
      </c>
      <c r="AQ8" s="1">
        <v>67.8</v>
      </c>
      <c r="AR8" s="1"/>
      <c r="AS8" s="1"/>
      <c r="AT8" s="1"/>
      <c r="AU8" s="1"/>
      <c r="AV8" s="1"/>
      <c r="AW8" s="1"/>
      <c r="AX8" s="1"/>
      <c r="AY8" s="1" t="s">
        <v>291</v>
      </c>
      <c r="AZ8" s="1" t="s">
        <v>292</v>
      </c>
      <c r="BA8" s="1" t="s">
        <v>178</v>
      </c>
      <c r="BB8" s="1" t="s">
        <v>293</v>
      </c>
      <c r="BC8" s="1" t="s">
        <v>180</v>
      </c>
      <c r="BD8" s="1" t="s">
        <v>181</v>
      </c>
      <c r="BE8" s="1">
        <v>65.4</v>
      </c>
      <c r="BF8" s="1">
        <v>6.54</v>
      </c>
      <c r="BG8" s="1"/>
      <c r="BH8" s="1"/>
      <c r="BI8" s="1"/>
      <c r="BJ8" s="1"/>
      <c r="BK8" s="1"/>
      <c r="BL8" s="1"/>
      <c r="BM8" s="1"/>
      <c r="BN8" s="1"/>
      <c r="BO8" s="1" t="s">
        <v>294</v>
      </c>
      <c r="BP8" s="1"/>
      <c r="BQ8" s="1"/>
      <c r="BR8" s="1" t="s">
        <v>295</v>
      </c>
      <c r="BS8" s="1">
        <v>4</v>
      </c>
      <c r="BT8" s="1"/>
      <c r="BU8" s="1" t="str">
        <f>HYPERLINK("https://nconnect.nicmar.ac.in/storage/profile/6a96985038682.png","Download")</f>
        <v>0</v>
      </c>
      <c r="BV8" s="1" t="s">
        <v>116</v>
      </c>
      <c r="BW8" s="3"/>
      <c r="BX8" s="3"/>
    </row>
    <row r="9" spans="1:76">
      <c r="A9" s="1" t="s">
        <v>76</v>
      </c>
      <c r="B9" s="1" t="s">
        <v>77</v>
      </c>
      <c r="C9" s="1" t="s">
        <v>296</v>
      </c>
      <c r="D9" s="1" t="s">
        <v>297</v>
      </c>
      <c r="E9" s="1" t="s">
        <v>298</v>
      </c>
      <c r="F9" s="1" t="s">
        <v>299</v>
      </c>
      <c r="G9" s="1" t="s">
        <v>300</v>
      </c>
      <c r="H9" s="1" t="s">
        <v>301</v>
      </c>
      <c r="I9" s="1" t="s">
        <v>302</v>
      </c>
      <c r="J9" s="1">
        <v>9699214634</v>
      </c>
      <c r="K9" s="1" t="s">
        <v>124</v>
      </c>
      <c r="L9" s="1" t="s">
        <v>303</v>
      </c>
      <c r="M9" s="1" t="s">
        <v>87</v>
      </c>
      <c r="N9" s="1" t="s">
        <v>304</v>
      </c>
      <c r="O9" s="1" t="s">
        <v>305</v>
      </c>
      <c r="P9" s="1" t="s">
        <v>306</v>
      </c>
      <c r="Q9" s="1">
        <v>667397426200</v>
      </c>
      <c r="R9" s="1" t="s">
        <v>298</v>
      </c>
      <c r="S9" s="1">
        <v>9881387681</v>
      </c>
      <c r="T9" s="1" t="s">
        <v>163</v>
      </c>
      <c r="U9" s="1" t="s">
        <v>307</v>
      </c>
      <c r="V9" s="1">
        <v>9423713960</v>
      </c>
      <c r="W9" s="1" t="s">
        <v>132</v>
      </c>
      <c r="X9" s="1" t="s">
        <v>308</v>
      </c>
      <c r="Y9" s="1" t="s">
        <v>309</v>
      </c>
      <c r="Z9" s="1" t="s">
        <v>97</v>
      </c>
      <c r="AA9" s="1" t="s">
        <v>308</v>
      </c>
      <c r="AB9" s="1" t="s">
        <v>309</v>
      </c>
      <c r="AC9" s="1" t="s">
        <v>97</v>
      </c>
      <c r="AD9" s="1" t="s">
        <v>98</v>
      </c>
      <c r="AE9" s="1" t="s">
        <v>98</v>
      </c>
      <c r="AF9" s="1" t="s">
        <v>310</v>
      </c>
      <c r="AG9" s="1" t="s">
        <v>311</v>
      </c>
      <c r="AH9" s="1" t="s">
        <v>105</v>
      </c>
      <c r="AI9" s="1" t="s">
        <v>202</v>
      </c>
      <c r="AJ9" s="1">
        <v>81.2</v>
      </c>
      <c r="AK9" s="1"/>
      <c r="AL9" s="1" t="s">
        <v>312</v>
      </c>
      <c r="AM9" s="1" t="s">
        <v>311</v>
      </c>
      <c r="AN9" s="1" t="s">
        <v>104</v>
      </c>
      <c r="AO9" s="1" t="s">
        <v>140</v>
      </c>
      <c r="AP9" s="1" t="s">
        <v>313</v>
      </c>
      <c r="AQ9" s="1">
        <v>62.83</v>
      </c>
      <c r="AR9" s="1"/>
      <c r="AS9" s="1"/>
      <c r="AT9" s="1"/>
      <c r="AU9" s="1"/>
      <c r="AV9" s="1"/>
      <c r="AW9" s="1"/>
      <c r="AX9" s="1"/>
      <c r="AY9" s="1" t="s">
        <v>314</v>
      </c>
      <c r="AZ9" s="1" t="s">
        <v>97</v>
      </c>
      <c r="BA9" s="1" t="s">
        <v>143</v>
      </c>
      <c r="BB9" s="1" t="s">
        <v>137</v>
      </c>
      <c r="BC9" s="1" t="s">
        <v>315</v>
      </c>
      <c r="BD9" s="1" t="s">
        <v>316</v>
      </c>
      <c r="BE9" s="1">
        <v>77.67</v>
      </c>
      <c r="BF9" s="1">
        <v>8.17</v>
      </c>
      <c r="BG9" s="1"/>
      <c r="BH9" s="1"/>
      <c r="BI9" s="1"/>
      <c r="BJ9" s="1"/>
      <c r="BK9" s="1"/>
      <c r="BL9" s="1"/>
      <c r="BM9" s="1"/>
      <c r="BN9" s="1"/>
      <c r="BO9" s="1" t="s">
        <v>317</v>
      </c>
      <c r="BP9" s="1"/>
      <c r="BQ9" s="1"/>
      <c r="BR9" s="1" t="s">
        <v>318</v>
      </c>
      <c r="BS9" s="1">
        <v>4</v>
      </c>
      <c r="BT9" s="1"/>
      <c r="BU9" s="1" t="str">
        <f>HYPERLINK("https://nconnect.nicmar.ac.in/storage/profile/6a85e67c33fc0.png","Download")</f>
        <v>0</v>
      </c>
      <c r="BV9" s="1" t="s">
        <v>116</v>
      </c>
      <c r="BW9" s="3"/>
      <c r="BX9" s="3"/>
    </row>
    <row r="10" spans="1:76">
      <c r="A10" s="1" t="s">
        <v>76</v>
      </c>
      <c r="B10" s="1" t="s">
        <v>77</v>
      </c>
      <c r="C10" s="1" t="s">
        <v>319</v>
      </c>
      <c r="D10" s="1" t="s">
        <v>320</v>
      </c>
      <c r="E10" s="1" t="s">
        <v>321</v>
      </c>
      <c r="F10" s="1" t="s">
        <v>322</v>
      </c>
      <c r="G10" s="1" t="s">
        <v>323</v>
      </c>
      <c r="H10" s="1" t="s">
        <v>324</v>
      </c>
      <c r="I10" s="1" t="s">
        <v>325</v>
      </c>
      <c r="J10" s="1">
        <v>8411852240</v>
      </c>
      <c r="K10" s="1" t="s">
        <v>124</v>
      </c>
      <c r="L10" s="1" t="s">
        <v>326</v>
      </c>
      <c r="M10" s="1" t="s">
        <v>87</v>
      </c>
      <c r="N10" s="1" t="s">
        <v>126</v>
      </c>
      <c r="O10" s="1" t="s">
        <v>327</v>
      </c>
      <c r="P10" s="1" t="s">
        <v>128</v>
      </c>
      <c r="Q10" s="1">
        <v>284810047622</v>
      </c>
      <c r="R10" s="1" t="s">
        <v>328</v>
      </c>
      <c r="S10" s="1">
        <v>9860258950</v>
      </c>
      <c r="T10" s="1" t="s">
        <v>329</v>
      </c>
      <c r="U10" s="1" t="s">
        <v>330</v>
      </c>
      <c r="V10" s="1">
        <v>9518550026</v>
      </c>
      <c r="W10" s="1" t="s">
        <v>331</v>
      </c>
      <c r="X10" s="1" t="s">
        <v>332</v>
      </c>
      <c r="Y10" s="1" t="s">
        <v>333</v>
      </c>
      <c r="Z10" s="1" t="s">
        <v>97</v>
      </c>
      <c r="AA10" s="1" t="s">
        <v>332</v>
      </c>
      <c r="AB10" s="1" t="s">
        <v>333</v>
      </c>
      <c r="AC10" s="1" t="s">
        <v>97</v>
      </c>
      <c r="AD10" s="1" t="s">
        <v>98</v>
      </c>
      <c r="AE10" s="1" t="s">
        <v>98</v>
      </c>
      <c r="AF10" s="1" t="s">
        <v>334</v>
      </c>
      <c r="AG10" s="1" t="s">
        <v>335</v>
      </c>
      <c r="AH10" s="1" t="s">
        <v>336</v>
      </c>
      <c r="AI10" s="1" t="s">
        <v>337</v>
      </c>
      <c r="AJ10" s="1">
        <v>84.84</v>
      </c>
      <c r="AK10" s="1"/>
      <c r="AL10" s="1" t="s">
        <v>338</v>
      </c>
      <c r="AM10" s="1" t="s">
        <v>339</v>
      </c>
      <c r="AN10" s="1" t="s">
        <v>104</v>
      </c>
      <c r="AO10" s="1" t="s">
        <v>340</v>
      </c>
      <c r="AP10" s="1" t="s">
        <v>341</v>
      </c>
      <c r="AQ10" s="1">
        <v>64.62</v>
      </c>
      <c r="AR10" s="1"/>
      <c r="AS10" s="1"/>
      <c r="AT10" s="1"/>
      <c r="AU10" s="1"/>
      <c r="AV10" s="1"/>
      <c r="AW10" s="1"/>
      <c r="AX10" s="1"/>
      <c r="AY10" s="1" t="s">
        <v>342</v>
      </c>
      <c r="AZ10" s="1" t="s">
        <v>343</v>
      </c>
      <c r="BA10" s="1" t="s">
        <v>143</v>
      </c>
      <c r="BB10" s="1" t="s">
        <v>137</v>
      </c>
      <c r="BC10" s="1" t="s">
        <v>172</v>
      </c>
      <c r="BD10" s="1" t="s">
        <v>146</v>
      </c>
      <c r="BE10" s="1">
        <v>80.48</v>
      </c>
      <c r="BF10" s="1">
        <v>8.79</v>
      </c>
      <c r="BG10" s="1"/>
      <c r="BH10" s="1"/>
      <c r="BI10" s="1"/>
      <c r="BJ10" s="1"/>
      <c r="BK10" s="1"/>
      <c r="BL10" s="1"/>
      <c r="BM10" s="1"/>
      <c r="BN10" s="1"/>
      <c r="BO10" s="1" t="s">
        <v>344</v>
      </c>
      <c r="BP10" s="1"/>
      <c r="BQ10" s="1"/>
      <c r="BR10" s="1" t="s">
        <v>345</v>
      </c>
      <c r="BS10" s="1">
        <v>4</v>
      </c>
      <c r="BT10" s="1"/>
      <c r="BU10" s="1" t="str">
        <f>HYPERLINK("https://nconnect.nicmar.ac.in/storage/profile/6a85e4c0a7552.png","Download")</f>
        <v>0</v>
      </c>
      <c r="BV10" s="1" t="s">
        <v>116</v>
      </c>
      <c r="BW10" s="3"/>
      <c r="BX10" s="3"/>
    </row>
    <row r="11" spans="1:76">
      <c r="A11" s="1" t="s">
        <v>76</v>
      </c>
      <c r="B11" s="1" t="s">
        <v>77</v>
      </c>
      <c r="C11" s="1" t="s">
        <v>346</v>
      </c>
      <c r="D11" s="1" t="s">
        <v>347</v>
      </c>
      <c r="E11" s="1" t="s">
        <v>348</v>
      </c>
      <c r="F11" s="1" t="s">
        <v>349</v>
      </c>
      <c r="G11" s="1" t="s">
        <v>350</v>
      </c>
      <c r="H11" s="1" t="s">
        <v>351</v>
      </c>
      <c r="I11" s="1" t="s">
        <v>352</v>
      </c>
      <c r="J11" s="1">
        <v>9607283711</v>
      </c>
      <c r="K11" s="1" t="s">
        <v>85</v>
      </c>
      <c r="L11" s="1" t="s">
        <v>353</v>
      </c>
      <c r="M11" s="1" t="s">
        <v>87</v>
      </c>
      <c r="N11" s="1" t="s">
        <v>354</v>
      </c>
      <c r="O11" s="1" t="s">
        <v>355</v>
      </c>
      <c r="P11" s="1" t="s">
        <v>90</v>
      </c>
      <c r="Q11" s="1" t="s">
        <v>356</v>
      </c>
      <c r="R11" s="1" t="s">
        <v>357</v>
      </c>
      <c r="S11" s="1">
        <v>9049975946</v>
      </c>
      <c r="T11" s="1" t="s">
        <v>358</v>
      </c>
      <c r="U11" s="1" t="s">
        <v>359</v>
      </c>
      <c r="V11" s="1">
        <v>7666541363</v>
      </c>
      <c r="W11" s="1" t="s">
        <v>360</v>
      </c>
      <c r="X11" s="1" t="s">
        <v>361</v>
      </c>
      <c r="Y11" s="1" t="s">
        <v>362</v>
      </c>
      <c r="Z11" s="1" t="s">
        <v>97</v>
      </c>
      <c r="AA11" s="1" t="s">
        <v>361</v>
      </c>
      <c r="AB11" s="1" t="s">
        <v>362</v>
      </c>
      <c r="AC11" s="1" t="s">
        <v>97</v>
      </c>
      <c r="AD11" s="1" t="s">
        <v>98</v>
      </c>
      <c r="AE11" s="1" t="s">
        <v>98</v>
      </c>
      <c r="AF11" s="1" t="s">
        <v>363</v>
      </c>
      <c r="AG11" s="1" t="s">
        <v>364</v>
      </c>
      <c r="AH11" s="1" t="s">
        <v>365</v>
      </c>
      <c r="AI11" s="1" t="s">
        <v>366</v>
      </c>
      <c r="AJ11" s="1">
        <v>74.4</v>
      </c>
      <c r="AK11" s="1"/>
      <c r="AL11" s="1" t="s">
        <v>367</v>
      </c>
      <c r="AM11" s="1" t="s">
        <v>364</v>
      </c>
      <c r="AN11" s="1" t="s">
        <v>104</v>
      </c>
      <c r="AO11" s="1" t="s">
        <v>101</v>
      </c>
      <c r="AP11" s="1" t="s">
        <v>368</v>
      </c>
      <c r="AQ11" s="1">
        <v>67.23</v>
      </c>
      <c r="AR11" s="1"/>
      <c r="AS11" s="1"/>
      <c r="AT11" s="1"/>
      <c r="AU11" s="1"/>
      <c r="AV11" s="1"/>
      <c r="AW11" s="1"/>
      <c r="AX11" s="1"/>
      <c r="AY11" s="1" t="s">
        <v>369</v>
      </c>
      <c r="AZ11" s="1" t="s">
        <v>370</v>
      </c>
      <c r="BA11" s="1" t="s">
        <v>109</v>
      </c>
      <c r="BB11" s="1" t="s">
        <v>110</v>
      </c>
      <c r="BC11" s="1" t="s">
        <v>371</v>
      </c>
      <c r="BD11" s="1" t="s">
        <v>372</v>
      </c>
      <c r="BE11" s="1">
        <v>63.29</v>
      </c>
      <c r="BF11" s="1"/>
      <c r="BG11" s="1"/>
      <c r="BH11" s="1"/>
      <c r="BI11" s="1"/>
      <c r="BJ11" s="1"/>
      <c r="BK11" s="1"/>
      <c r="BL11" s="1"/>
      <c r="BM11" s="1"/>
      <c r="BN11" s="1"/>
      <c r="BO11" s="1" t="s">
        <v>373</v>
      </c>
      <c r="BP11" s="1"/>
      <c r="BQ11" s="1"/>
      <c r="BR11" s="1" t="s">
        <v>374</v>
      </c>
      <c r="BS11" s="1"/>
      <c r="BT11" s="1"/>
      <c r="BU11" s="1" t="str">
        <f>HYPERLINK("https://nconnect.nicmar.ac.in/storage/profile/6aa40938a7799.png","Download")</f>
        <v>0</v>
      </c>
      <c r="BV11" s="1" t="s">
        <v>116</v>
      </c>
      <c r="BW11" s="3"/>
      <c r="BX11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2026-10-14T17:14:03+05:30</dcterms:created>
  <dcterms:modified xsi:type="dcterms:W3CDTF">2026-10-14T17:14:03+05:30</dcterms:modified>
  <dc:title>Untitled Spreadsheet</dc:title>
  <dc:description/>
  <dc:subject/>
  <cp:keywords/>
  <cp:category/>
</cp:coreProperties>
</file>