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<sst xmlns="http://schemas.openxmlformats.org/spreadsheetml/2006/main" uniqueCount="461">
  <si>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</si>
  <si>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</si>
  <si>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</si>
  <si>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</si>
  <si>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</si>
  <si>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</si>
  <si>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</si>
  <si>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</si>
  <si>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</si>
  <si>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</si>
  <si>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</si>
  <si>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</si>
  <si>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</si>
  <si>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</si>
  <si>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</si>
  <si>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</si>
  <si>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</si>
  <si>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</si>
  <si>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</si>
  <si>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</si>
  <si>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</si>
  <si>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</si>
  <si>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</si>
  <si>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</si>
  <si>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</si>
  <si>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</si>
  <si>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</si>
  <si>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</si>
  <si>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</si>
  <si>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</si>
  <si>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</si>
  <si>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</si>
  <si>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</si>
  <si>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</si>
  <si>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</si>
  <si>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</si>
  <si>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</si>
  <si>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</si>
  <si>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</si>
  <si>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</si>
  <si>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</si>
  <si>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</si>
  <si>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</si>
  <si>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</si>
  <si>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</si>
  <si>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</si>
  <si>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</si>
  <si>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</si>
  <si>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</si>
  <si>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</si>
  <si>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</si>
  <si>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</si>
  <si>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</si>
  <si>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</si>
  <si>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</si>
  <si>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</si>
  <si>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</si>
  <si>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</si>
  <si>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</si>
  <si>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</si>
  <si>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</si>
  <si>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</si>
  <si>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</si>
  <si>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</si>
  <si>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</si>
  <si>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</si>
  <si>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</si>
  <si>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</si>
  <si>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</si>
  <si>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</si>
  <si>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</si>
  <si>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</si>
  <si>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</si>
  <si>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Placement Status</t>
  </si>
  <si>
    <t>Intern Counter</t>
  </si>
  <si>
    <t>Job Counter</t>
  </si>
  <si>
    <t>B.Tech-Civil</t>
  </si>
  <si>
    <t>2023-2027</t>
  </si>
  <si>
    <t>P2366001</t>
  </si>
  <si>
    <t>P2366001@student.nicmar.ac.in</t>
  </si>
  <si>
    <t>NA</t>
  </si>
  <si>
    <t>No Uploaded</t>
  </si>
  <si>
    <t>Pending</t>
  </si>
  <si>
    <t>P2366002</t>
  </si>
  <si>
    <t>P2366002@student.nicmar.ac.in</t>
  </si>
  <si>
    <t>P2366003</t>
  </si>
  <si>
    <t>Hamza</t>
  </si>
  <si>
    <t>Anwer</t>
  </si>
  <si>
    <t>Naqvi</t>
  </si>
  <si>
    <t>Hamza Anwer Naqvi</t>
  </si>
  <si>
    <t>hamzaanwernaqvi@gmail.com</t>
  </si>
  <si>
    <t>P2366003@student.nicmar.ac.in</t>
  </si>
  <si>
    <t>Male</t>
  </si>
  <si>
    <t>15-Nov-2004</t>
  </si>
  <si>
    <t>Single</t>
  </si>
  <si>
    <t>Hindi ,English ,Urdu</t>
  </si>
  <si>
    <t>Reading ,Acting ,music ,writing</t>
  </si>
  <si>
    <t>A+</t>
  </si>
  <si>
    <t>Mohsin Anwer Naqvi</t>
  </si>
  <si>
    <t>Civil engineer [EHS HEAD]</t>
  </si>
  <si>
    <t>Tanveer Fatima</t>
  </si>
  <si>
    <t>Housewife</t>
  </si>
  <si>
    <t>Jogabai  , New Delhi</t>
  </si>
  <si>
    <t>New Delhi</t>
  </si>
  <si>
    <t>Delhi</t>
  </si>
  <si>
    <t>Ryan International School</t>
  </si>
  <si>
    <t>CBSE - MUMBAI / MAHARASHTRA</t>
  </si>
  <si>
    <t>2020-Apr</t>
  </si>
  <si>
    <t>2021-Aug</t>
  </si>
  <si>
    <t>Science (PCMB)</t>
  </si>
  <si>
    <t>2022-Apr</t>
  </si>
  <si>
    <t>2023-May</t>
  </si>
  <si>
    <t>AUTOCAD ,REVIT,MS OFFICE ,MS PROJECT ,PRIMAVERA ,PYTHON, MATLAB</t>
  </si>
  <si>
    <t>FINLATICS MARKET RESEARCH ANALYST PROGRAM</t>
  </si>
  <si>
    <t>P2366004</t>
  </si>
  <si>
    <t>P2366004@student.nicmar.ac.in</t>
  </si>
  <si>
    <t>P2366005</t>
  </si>
  <si>
    <t>Yash</t>
  </si>
  <si>
    <t>Yogesh</t>
  </si>
  <si>
    <t>Sant</t>
  </si>
  <si>
    <t>Yash Yogesh Sant</t>
  </si>
  <si>
    <t>yashsant54@gmail.com</t>
  </si>
  <si>
    <t>P2366005@student.nicmar.ac.in</t>
  </si>
  <si>
    <t>01-Apr-2005</t>
  </si>
  <si>
    <t>Marathi, Hindi, English</t>
  </si>
  <si>
    <t>Reading, Badminton</t>
  </si>
  <si>
    <t>B+</t>
  </si>
  <si>
    <t>Yogesh Sant</t>
  </si>
  <si>
    <t>Businessman</t>
  </si>
  <si>
    <t>Amruta Sant</t>
  </si>
  <si>
    <t>House Wife</t>
  </si>
  <si>
    <t>26/6, Sant Gadi Karkhana, Indraprabha Niwas, Hingne Khurd, Sinhgad Road, Lane-4</t>
  </si>
  <si>
    <t>Pune</t>
  </si>
  <si>
    <t>Maharashtra</t>
  </si>
  <si>
    <t xml:space="preserve">Sinhgad Spring Dale School </t>
  </si>
  <si>
    <t>CBSE, Pune</t>
  </si>
  <si>
    <t>2011-Jun</t>
  </si>
  <si>
    <t>MTES Junior College</t>
  </si>
  <si>
    <t>Maharashtra State Board</t>
  </si>
  <si>
    <t>Science (PCM)</t>
  </si>
  <si>
    <t>2022-Jun</t>
  </si>
  <si>
    <t>2023-Feb</t>
  </si>
  <si>
    <t>Nicmar University, Pune</t>
  </si>
  <si>
    <t>Bachelor of Technology (B.Tech)</t>
  </si>
  <si>
    <t>Civil Engineering</t>
  </si>
  <si>
    <t>2023-Aug</t>
  </si>
  <si>
    <t>2027-Apr</t>
  </si>
  <si>
    <t>AutoCAD, Revit, MS Office, MS Project,Primavera</t>
  </si>
  <si>
    <t>Saideep Enterprises | Site engineer  | Pune | May 2025 | Jun 2025 | 6 Weeks</t>
  </si>
  <si>
    <t>Finlatics Business Analyst Program
Financial Institutions and Markets
An Introduction to Microeconomics 
IGS Student Chapter Membership 
ICI Student Chapter Membership
Concrete Trivia Quiz - ICI Student Chapter &amp; Aakaar, IIT Bombay</t>
  </si>
  <si>
    <t>Verified</t>
  </si>
  <si>
    <t>P2366006</t>
  </si>
  <si>
    <t>NIHIR</t>
  </si>
  <si>
    <t>RASTOGI</t>
  </si>
  <si>
    <t>Nihir Rastogi</t>
  </si>
  <si>
    <t>nihirrastogi2204@gmail.com</t>
  </si>
  <si>
    <t>P2366006@student.nicmar.ac.in</t>
  </si>
  <si>
    <t>22-Apr-2005</t>
  </si>
  <si>
    <t xml:space="preserve">Hindi,English,marathi </t>
  </si>
  <si>
    <t>Reading ,Basketball,Pickleball,taekwondo</t>
  </si>
  <si>
    <t>Mohit Rastogi</t>
  </si>
  <si>
    <t>Self Employed</t>
  </si>
  <si>
    <t>Arima Rastogi</t>
  </si>
  <si>
    <t xml:space="preserve">Flat 302 , Bldg no : 19 , Sector 54/56/58, Phase 1, NRI Complex, Nerul, Navi Mumbai, Thane, Maharashtra, 400706 </t>
  </si>
  <si>
    <t>Thane</t>
  </si>
  <si>
    <t xml:space="preserve">PODAR INTERNATIONAL SCHOOL </t>
  </si>
  <si>
    <t xml:space="preserve">CBSE, Navi Mumbai, Maharashtra </t>
  </si>
  <si>
    <t>RYAN INTERNATIONAL SCHOOL</t>
  </si>
  <si>
    <t>AutoCAD ,MS Projects,Primavera,STAAD Pro,Python,Matlab,Life 365,MS Office</t>
  </si>
  <si>
    <t>L&amp;T Heavy Civil Infra | Intrernship-Trainee | Navi Mumbai | Jun 2024 | Jul 2024 | 4 Weeks
J. Kumar Infraprojects Ltd. | Intrernship-Trainee | Navi Mumbai | Jun 2025 | Jul 2025 | 4 Weeks</t>
  </si>
  <si>
    <t>Microeconomics: The Power of Markets
NPTEL: Marketing Management - I
PCI: Precast Concrete Off-Site Construction: Techniques &amp; Case Studies
PCI: PCI eLearning course T628: Performance Based Design of Prestressed Concrete Piles for Bridges and Piers
PCI: Ultra-High Performance Concrete: A Game Changer in the Precast Concrete Industry</t>
  </si>
  <si>
    <t>P2366007</t>
  </si>
  <si>
    <t>Sarang</t>
  </si>
  <si>
    <t>Raosaheb</t>
  </si>
  <si>
    <t>Deore</t>
  </si>
  <si>
    <t>Sarang Raosaheb Deore</t>
  </si>
  <si>
    <t>sarangdeore2005@gmail.com</t>
  </si>
  <si>
    <t>P2366007@student.nicmar.ac.in</t>
  </si>
  <si>
    <t>26-Jun-2005</t>
  </si>
  <si>
    <t>English, Hindi, Marathi</t>
  </si>
  <si>
    <t>Football, Music</t>
  </si>
  <si>
    <t>Business Man</t>
  </si>
  <si>
    <t>Vijaya</t>
  </si>
  <si>
    <t>Numerologist</t>
  </si>
  <si>
    <t>Naju Bunglow, Plot no 16, near irrigation office, vidya nagar, malegaon, nashik (423203), maharashtra</t>
  </si>
  <si>
    <t>Nashik</t>
  </si>
  <si>
    <t>VIDYA VIKAS INTNL SCHOOL BHAYGAON NASHIK MR</t>
  </si>
  <si>
    <t>CBSE</t>
  </si>
  <si>
    <t>2020-Jun</t>
  </si>
  <si>
    <t>SHUBHADA SECONDARY AND HIGH SECONDARY SCHOOL</t>
  </si>
  <si>
    <t>2022-Aug</t>
  </si>
  <si>
    <t>2023-Jun</t>
  </si>
  <si>
    <t>AutoCAD, REVIT,MSP,Primavera,STAAD.Pro,MATLAB,Python</t>
  </si>
  <si>
    <t>Infrasyss Techno Consultants Pvt Ltd | Structural Engineering Intern | Navi Mumbai | May 2026 | Jul 2026 | 8 Weeks</t>
  </si>
  <si>
    <t>Drone Surveying
Remote Sensing and GIS
Marketing Management-1
Project Management in Construction Specialization
Financial Institution and Markets</t>
  </si>
  <si>
    <t>P2366008</t>
  </si>
  <si>
    <t>P2366008@student.nicmar.ac.in</t>
  </si>
  <si>
    <t>P2366009</t>
  </si>
  <si>
    <t xml:space="preserve">Rajnandini </t>
  </si>
  <si>
    <t xml:space="preserve">Sanjay </t>
  </si>
  <si>
    <t>Mundhe</t>
  </si>
  <si>
    <t>Rajnandini  Sanjay  Mundhe</t>
  </si>
  <si>
    <t>rajnandinimunde05@gmail.com</t>
  </si>
  <si>
    <t>P2366009@student.nicmar.ac.in</t>
  </si>
  <si>
    <t>Female</t>
  </si>
  <si>
    <t>05-Aug-2005</t>
  </si>
  <si>
    <t xml:space="preserve">Hindi,English, marathi </t>
  </si>
  <si>
    <t xml:space="preserve">Traveling, listening songs,badminton </t>
  </si>
  <si>
    <t>O+</t>
  </si>
  <si>
    <t>Sanjay kishanrao mundhe</t>
  </si>
  <si>
    <t xml:space="preserve">Government officer </t>
  </si>
  <si>
    <t xml:space="preserve">Surekha Sanjay mundhe </t>
  </si>
  <si>
    <t>House wife</t>
  </si>
  <si>
    <t xml:space="preserve">National insurance academy, Balewadi, Pune </t>
  </si>
  <si>
    <t xml:space="preserve">New vision public school </t>
  </si>
  <si>
    <t xml:space="preserve">Ambajogai/maharashtra </t>
  </si>
  <si>
    <t>2021-Mar</t>
  </si>
  <si>
    <t xml:space="preserve">Yashwantrao Chavan arts,commerce and science college </t>
  </si>
  <si>
    <t xml:space="preserve">Nicmar University </t>
  </si>
  <si>
    <t xml:space="preserve">Pune/maharashtra </t>
  </si>
  <si>
    <t>2027-May</t>
  </si>
  <si>
    <t>AutoCAD,MS Office,MS Project,Primavera,Excel,Staad pro,Revit,MATLAB,Python</t>
  </si>
  <si>
    <t>AVT infrastructure PVT.LTD | Civil Engineering Intern | Olympic Bhavan,Balewadi, pune | Jun 2025 | Jun 2025 | 4 Weeks</t>
  </si>
  <si>
    <t>P2366010</t>
  </si>
  <si>
    <t>Madhav</t>
  </si>
  <si>
    <t>Goel</t>
  </si>
  <si>
    <t>Madhav Goel</t>
  </si>
  <si>
    <t>madhav.goel2112@gmail.com</t>
  </si>
  <si>
    <t>P2366010@student.nicmar.ac.in</t>
  </si>
  <si>
    <t>21-Dec-2005</t>
  </si>
  <si>
    <t>Hindi, English</t>
  </si>
  <si>
    <t>Cooking,Hardware Prototyping</t>
  </si>
  <si>
    <t>AB+</t>
  </si>
  <si>
    <t>Vikas Gupta</t>
  </si>
  <si>
    <t>Private Employee</t>
  </si>
  <si>
    <t>Shalu Gupta</t>
  </si>
  <si>
    <t>Self-Employed</t>
  </si>
  <si>
    <t>Flat No. 254, Bock D, Vijay Veer Awaas, Sector 18A, Dwarka</t>
  </si>
  <si>
    <t>The Indian Heights School</t>
  </si>
  <si>
    <t>CBSE, New Delhi, Delhi</t>
  </si>
  <si>
    <t>St Johns Convent Sr Sec School</t>
  </si>
  <si>
    <t>MS Office,MS Project,Primavera,AutoCAD,Revit,Solidworks,Staad.Pro,Python,MATLAB</t>
  </si>
  <si>
    <t>CK Birla Healthcare Pvt. Ltd. | Civil Engineering Intern | New Delhi, Delhi, India | May 2025 | Jul 2025 | 9 Weeks
DLF Home Developers Limited | Civil Engineering Intern | Gurugram, Haryana, India | May 2026 | Jun 2026 | 6 Weeks</t>
  </si>
  <si>
    <t>P2366012</t>
  </si>
  <si>
    <t>Mayank</t>
  </si>
  <si>
    <t>Ram</t>
  </si>
  <si>
    <t>Joshi</t>
  </si>
  <si>
    <t>Mayank Ram Joshi</t>
  </si>
  <si>
    <t>P2366012@student.nicmar.ac.in</t>
  </si>
  <si>
    <t>17-Aug-2004</t>
  </si>
  <si>
    <t>English , marathi ,Hindi</t>
  </si>
  <si>
    <t>Gym ,guitar ,reading</t>
  </si>
  <si>
    <t>Ram Joshi</t>
  </si>
  <si>
    <t>Retired government officer</t>
  </si>
  <si>
    <t>Ranjana Joshi</t>
  </si>
  <si>
    <t>4th flor bakul heights narendra nagar , shree nagar , Nagpur</t>
  </si>
  <si>
    <t>Nagpur</t>
  </si>
  <si>
    <t>Bhavans trimurti nagar, Nagpur</t>
  </si>
  <si>
    <t>CBSE , Nagpur</t>
  </si>
  <si>
    <t>2020-May</t>
  </si>
  <si>
    <t>2021-May</t>
  </si>
  <si>
    <t xml:space="preserve">Dr Ambedkar College </t>
  </si>
  <si>
    <t xml:space="preserve">State board , Nagpur , Maharastra </t>
  </si>
  <si>
    <t>2022-May</t>
  </si>
  <si>
    <t>NICMAR University pune</t>
  </si>
  <si>
    <t xml:space="preserve">Pune , Maharashtra </t>
  </si>
  <si>
    <t>Auto cad ,MS Office,MS project,primavera</t>
  </si>
  <si>
    <t>BG Shirke Construction TECH PVT. LTD 
Rana Constructions</t>
  </si>
  <si>
    <t>P2366013</t>
  </si>
  <si>
    <t>P2366013@student.nicmar.ac.in</t>
  </si>
  <si>
    <t>P2366014</t>
  </si>
  <si>
    <t>P2366014@student.nicmar.ac.in</t>
  </si>
  <si>
    <t>P2366016</t>
  </si>
  <si>
    <t xml:space="preserve">SHEIKH </t>
  </si>
  <si>
    <t>FAAEZ</t>
  </si>
  <si>
    <t>AHMED</t>
  </si>
  <si>
    <t>Sheikh  Faaez Ahmed</t>
  </si>
  <si>
    <t>ahmedsheikhfaaez@gmail.com</t>
  </si>
  <si>
    <t>P2366016@student.nicmar.ac.in</t>
  </si>
  <si>
    <t>05-May-2002</t>
  </si>
  <si>
    <t>HINDI, ENGLISH, MARATHI</t>
  </si>
  <si>
    <t>READING , MUSIC , TRAVELLING, GAMES</t>
  </si>
  <si>
    <t>SHEIKH ELIYAS AHMED</t>
  </si>
  <si>
    <t>PSU</t>
  </si>
  <si>
    <t>ASIFUNNISHA SHEIKH</t>
  </si>
  <si>
    <t>HOUSE MAKER</t>
  </si>
  <si>
    <t>Q.NO. 3/B, STREET 3, SECTOR 1, BHILAI</t>
  </si>
  <si>
    <t>Durg</t>
  </si>
  <si>
    <t>Chhattisgarh</t>
  </si>
  <si>
    <t>Sri Sankara Vidayalaya, Sector 10, Bhilai, Chhattisgarh</t>
  </si>
  <si>
    <t>Central Board Of Secondary Education, Bhilai, Chhattisgarh</t>
  </si>
  <si>
    <t>2017-Jun</t>
  </si>
  <si>
    <t>2018-May</t>
  </si>
  <si>
    <t>Sri Sanakra Vidayalaya, Sector 10, Bhilai, Chhattisgarh</t>
  </si>
  <si>
    <t>Commerce</t>
  </si>
  <si>
    <t>2019-Jun</t>
  </si>
  <si>
    <t>2021-Sep</t>
  </si>
  <si>
    <t>Shri Shanakaracharya Technical campus, Bhilai, Chhattisgarh</t>
  </si>
  <si>
    <t>2020-Aug</t>
  </si>
  <si>
    <t>2023-Oct</t>
  </si>
  <si>
    <t>National Institute Of Construction management and Research, Pune , Maharashtra</t>
  </si>
  <si>
    <t>2024-Jul</t>
  </si>
  <si>
    <t>AutoCAD, Revit, Civil 3D, STAAD.Pro, and 3ds Max.,Integration of sensors,MATLAB,Interior Decoration and Design,Microsoft project,Planning and Project Management,Primavera,MS Office,Python,VS Code,Arduino Uno</t>
  </si>
  <si>
    <t>Public Works Department, Durg | Trainee | Durg, Chhattisgarh | May 2022 | Jun 2022 | 4 Weeks | Campus Internship</t>
  </si>
  <si>
    <t>Revit Architecture
STAAD. Pro V8i Fundamentals under STADD Engineers, Mumbai
NICMAR UNIVERSITY, PUNE IGS STUDENT CHAPTER
NICMAR UNIVERSITY, PUNE ICI STUDENT CHAPTER
PROFESSIONAL AUTOCAD 2020
3D-CIVIL ARCHITECTURE
Research Proposal: Initiating Research, Coursera
Qualitative Research, Coursera
AI for Management &amp; Management support</t>
  </si>
  <si>
    <t>P2366017</t>
  </si>
  <si>
    <t>Sahil</t>
  </si>
  <si>
    <t>Raj</t>
  </si>
  <si>
    <t>Sahil Raj</t>
  </si>
  <si>
    <t>coolsahilraaj@gmail.com</t>
  </si>
  <si>
    <t>P2366017@student.nicmar.ac.in</t>
  </si>
  <si>
    <t>01-Feb-2005</t>
  </si>
  <si>
    <t xml:space="preserve">English,Hindi </t>
  </si>
  <si>
    <t>Travel &amp; Cultural Exploration,Music Appreciation</t>
  </si>
  <si>
    <t>Mithlesh Kumar Ray</t>
  </si>
  <si>
    <t>Farmer</t>
  </si>
  <si>
    <t>Sarita Kumari</t>
  </si>
  <si>
    <t>Naya Tola Madhopur, Bakhtiyarpur, Patna</t>
  </si>
  <si>
    <t>Patna</t>
  </si>
  <si>
    <t>Bihar</t>
  </si>
  <si>
    <t>Mount litera Zee School Achuara Barh Patna Bihar</t>
  </si>
  <si>
    <t>Central Board of Secondary Education Patna Bihar</t>
  </si>
  <si>
    <t>2019-Mar</t>
  </si>
  <si>
    <t>2020-Jul</t>
  </si>
  <si>
    <t>Ganga Memorial College of Polytechnic, Harnaut Bihar</t>
  </si>
  <si>
    <t>2020-Dec</t>
  </si>
  <si>
    <t>Autocad,Python,Autodesk Revit,BIM,Primavera,MS Office,MATLAB</t>
  </si>
  <si>
    <t>MGR CONSTRUCTIONS | Civil Engineering Trainee | Harnaut, Bihar | Jan 2023 | Feb 2023 | 4 Weeks
MONTE CARLO HIGHWAY PRIVATE LIMITED | Civil Engineering Trainee | Munger, Bihar  | May 2026 | May 2026 | 4 Weeks
PATNA METRO RAIL CORPORATION LTD. | Civil Engineering Intern – Elevated Stations | Patna, Bihar | Jun 2026 | Jun 2026 | 4 Weeks</t>
  </si>
  <si>
    <t>Achieving Sustainable Development Goals on Water and Sanitation</t>
  </si>
  <si>
    <t>P2366018</t>
  </si>
  <si>
    <t>Om</t>
  </si>
  <si>
    <t>Ashok</t>
  </si>
  <si>
    <t>Kokane</t>
  </si>
  <si>
    <t>Om Ashok Kokane</t>
  </si>
  <si>
    <t>P2366018@student.nicmar.ac.in</t>
  </si>
  <si>
    <t>10-May-2005</t>
  </si>
  <si>
    <t>marathi ,english,hindi</t>
  </si>
  <si>
    <t>Playing sports,Playing Dhool,Swimming</t>
  </si>
  <si>
    <t>ASHOK SAMPAT KOKANE</t>
  </si>
  <si>
    <t>Builder</t>
  </si>
  <si>
    <t>NIRMALA ASHOK KOKANE</t>
  </si>
  <si>
    <t xml:space="preserve">Prabhu Ranga Row House No.1 , Behind Dhanwantari Medical Collage, Kamatwada ,Nashik </t>
  </si>
  <si>
    <t>Boys Town Public School</t>
  </si>
  <si>
    <t>Maharashtra State Board of Secondary and Higher Secondary Education , Nashik Divisional board</t>
  </si>
  <si>
    <t>2021-Apr</t>
  </si>
  <si>
    <t>Diploma in Civil Engineering</t>
  </si>
  <si>
    <t>Guru Gobind Singh Polytechnic ,Nashik</t>
  </si>
  <si>
    <t>2024-Jun</t>
  </si>
  <si>
    <t>National Institute Of Construction Management and Research</t>
  </si>
  <si>
    <t>National Institute Of Construction Management and Research , Pune ,Maharashtra</t>
  </si>
  <si>
    <t>Autocad,stadpro,primevera p6,MSP,BIM</t>
  </si>
  <si>
    <t>autocad</t>
  </si>
  <si>
    <t>P2366019</t>
  </si>
  <si>
    <t>JAYESH</t>
  </si>
  <si>
    <t>VIJAY</t>
  </si>
  <si>
    <t>GUNJAL</t>
  </si>
  <si>
    <t>Jayesh Vijay Gunjal</t>
  </si>
  <si>
    <t>gunjaljayesh27@gmail.com</t>
  </si>
  <si>
    <t>P2366019@student.nicmar.ac.in</t>
  </si>
  <si>
    <t>17-Feb-2005</t>
  </si>
  <si>
    <t>Marathi,Hindi ,English</t>
  </si>
  <si>
    <t>Travelling,Bike riding,event &amp; teamwork,music,photography</t>
  </si>
  <si>
    <t>Vijay Mahadeo Gunjal</t>
  </si>
  <si>
    <t>Businessmen</t>
  </si>
  <si>
    <t>Indumati Vijay Gunjal</t>
  </si>
  <si>
    <t>Gitai naiwas, Jaihind Trading Company,narayangaon , pune,Maharashtra - 410504</t>
  </si>
  <si>
    <t>KUKADI VALLEY PUBLIC SCHOOL</t>
  </si>
  <si>
    <t>CBSE YEDGAON</t>
  </si>
  <si>
    <t>CIVIL ENGINEERING</t>
  </si>
  <si>
    <t>JAIHIND POLYTECHNIC, KURAN MAHARASTRA</t>
  </si>
  <si>
    <t>2021-Oct</t>
  </si>
  <si>
    <t>2024-Aug</t>
  </si>
  <si>
    <t>NICMAR UNIVERSITY , PUNE</t>
  </si>
  <si>
    <t>NICMAR UNIVERSITY, PUNE MAHARASTRA</t>
  </si>
  <si>
    <t>AutoCAD,MS Office,tallyERP,Tally Prime,Primavera,revit,staad pro,matlab</t>
  </si>
  <si>
    <t>Jaihind Properties | Assistant Engineer | NARAYANGAON | May 2026 | Jul 2026 | 8 Weeks</t>
  </si>
  <si>
    <t>Designer's Notebook: Energy (Fenestration) [DN-15b]
ICI STUDENT CHAPTER
IGS STUDENT CHAPTER
DIPLOMA TOPPER
ABACUS</t>
  </si>
  <si>
    <t>P2366020</t>
  </si>
  <si>
    <t>P2366020@student.nicmar.ac.in</t>
  </si>
  <si>
    <t>P2366021</t>
  </si>
  <si>
    <t>AMAN</t>
  </si>
  <si>
    <t>IRFAN</t>
  </si>
  <si>
    <t>BAGWAN</t>
  </si>
  <si>
    <t>Aman Irfan Bagwan</t>
  </si>
  <si>
    <t>aman.b7ich@gmail.com</t>
  </si>
  <si>
    <t>P2366021@student.nicmar.ac.in</t>
  </si>
  <si>
    <t>21-Jan-2005</t>
  </si>
  <si>
    <t>ENGLISH,HINDI,MARATHI</t>
  </si>
  <si>
    <t>BADMINTON,BASKETBALL,VIDEO GAMES</t>
  </si>
  <si>
    <t>IRFAN BAGWAN</t>
  </si>
  <si>
    <t>BUSINESSMAN</t>
  </si>
  <si>
    <t>AFRIN BAGWAN</t>
  </si>
  <si>
    <t>HOUSEWIFE</t>
  </si>
  <si>
    <t>plot no. 15, bagwan houe, priy darshani colony, mu.po.yadrav, Yadrav, omkareshwar mandir javal, Yadrav, Kolhapur, Maharashtra,
416146</t>
  </si>
  <si>
    <t>Kolhapur</t>
  </si>
  <si>
    <t>18th Floor, B 1803, Equilife Homes, 5/3, Shitaladevi Nagar, National Games Park, Mahalunge, Pune-411045</t>
  </si>
  <si>
    <t>PODAR INTERNATIONAL SCHOOL, ICHALKARANJI</t>
  </si>
  <si>
    <t>CENTRAL BOARD OF SECONDARY EDUCATION , ICHALKARANJI</t>
  </si>
  <si>
    <t xml:space="preserve">DIPLOMA IN CIVIL ENGINEERING </t>
  </si>
  <si>
    <t>SANJAY GHODAWAT POLYTECHNIC,ATIGRE</t>
  </si>
  <si>
    <t>2024-Jan</t>
  </si>
  <si>
    <t>AutoCAD,staad pro,Microsoft Project,Revit,primavera,python,vscode,matlab,msoffice,edrawmax,googlesketchup,5d planner,Auditing,3d lidar</t>
  </si>
  <si>
    <t>VITTHAL TODKAR &amp; ASSOCIATES | Intern  | Bijapur | Jun 2025 | Jul 2025 | 4 Weeks</t>
  </si>
  <si>
    <t>P2366022</t>
  </si>
  <si>
    <t xml:space="preserve">Yogendra </t>
  </si>
  <si>
    <t xml:space="preserve">Prabhakar </t>
  </si>
  <si>
    <t xml:space="preserve">Jiskar </t>
  </si>
  <si>
    <t xml:space="preserve">Yogendra  Prabhakar  Jiskar </t>
  </si>
  <si>
    <t>ypjiskar@gmail.com</t>
  </si>
  <si>
    <t>P2366022@student.nicmar.ac.in</t>
  </si>
  <si>
    <t>12-Dec-2005</t>
  </si>
  <si>
    <t>HINDI,MARATHI,ENGLISH</t>
  </si>
  <si>
    <t xml:space="preserve">PLAYING GAMES </t>
  </si>
  <si>
    <t>B-</t>
  </si>
  <si>
    <t xml:space="preserve">Xray Technician </t>
  </si>
  <si>
    <t>Savita</t>
  </si>
  <si>
    <t xml:space="preserve">Housewife </t>
  </si>
  <si>
    <t xml:space="preserve">Plot no. 50 ,new rathi nagar ,dhamangaon rly </t>
  </si>
  <si>
    <t>Amravati</t>
  </si>
  <si>
    <t xml:space="preserve">FLAT NO.901 , SAARTHI SKYBAY , MAHALUNGE  , PUNE </t>
  </si>
  <si>
    <t xml:space="preserve">SFL HIGHSCHOOL &amp; JUNIOR COLLEGE </t>
  </si>
  <si>
    <t xml:space="preserve">MAHARASHTRA STATE BOARD OF SECONDARY AND HIGHER SECONDARY EDUCATION , AMRAVATI DIVISIONAL BOARD </t>
  </si>
  <si>
    <t xml:space="preserve">DIPLOMA IN CIVIL AND RURAL ENGINEERING </t>
  </si>
  <si>
    <t xml:space="preserve">DR. Panjabrao Deshmukh Polytechnic Collage, Amravati </t>
  </si>
  <si>
    <t>National Institute of Construction Management and Research</t>
  </si>
  <si>
    <t xml:space="preserve">National Institute of Construction Management and Research,Pune, Maharashtra </t>
  </si>
  <si>
    <t>AutoCAD ,STAAD PRO,Primavera P6,Revit Structure,Revit Architecture,EXCEL ,MSP ,BIM</t>
  </si>
  <si>
    <t>Toshiba Water Solutions Private Limited | SITE ENGINEER | 25 MLD BANER  | Jun 2026 | Jun 2026 | 4 Weeks</t>
  </si>
  <si>
    <t xml:space="preserve">AUTOCAD 
REVIT SRCHITECTURE 
REVIT ARCHITECTURE </t>
  </si>
  <si>
    <t>P2366023</t>
  </si>
  <si>
    <t>P2366023@student.nicmar.ac.in</t>
  </si>
  <si>
    <t>P2366024</t>
  </si>
  <si>
    <t>Atharva</t>
  </si>
  <si>
    <t xml:space="preserve">Shrikant </t>
  </si>
  <si>
    <t>Savane</t>
  </si>
  <si>
    <t>Atharva Shrikant  Savane</t>
  </si>
  <si>
    <t>nicmaratharva24@gmail.com</t>
  </si>
  <si>
    <t>P2366024@student.nicmar.ac.in</t>
  </si>
  <si>
    <t>25-Nov-2005</t>
  </si>
  <si>
    <t xml:space="preserve">Hindi, English,Marathi  </t>
  </si>
  <si>
    <t>Instrumental Music, Gymnasium</t>
  </si>
  <si>
    <t xml:space="preserve">Shrikant Shriniwas Savane </t>
  </si>
  <si>
    <t xml:space="preserve">Retired ( From PCMC as Chief Engineer) </t>
  </si>
  <si>
    <t xml:space="preserve">Vaishali Shrikant Savane </t>
  </si>
  <si>
    <t xml:space="preserve">Housemaker </t>
  </si>
  <si>
    <t xml:space="preserve">Indraprastha, Sec No. 27, Plot No. 476, Behind ICICI Bank, Opposite to Asha Heights Building.  </t>
  </si>
  <si>
    <t xml:space="preserve">St Ursula High School </t>
  </si>
  <si>
    <t xml:space="preserve">State Board Pune, Maharashtra </t>
  </si>
  <si>
    <t xml:space="preserve">Civil Engineering </t>
  </si>
  <si>
    <t xml:space="preserve">Pimpri Chinchwad Polytechnic Pune, Maharashtra </t>
  </si>
  <si>
    <t>2024-Apr</t>
  </si>
  <si>
    <t>Auto CAD, Primavera,MS Project,Revit,VS Studios, Python,MATLAB,STAAD Pro</t>
  </si>
  <si>
    <t xml:space="preserve">Architectural Precast Versatality(2023) 
Pre-Cast Offsite Construction 
Generative AI 
Research Proposal Initial 
Summer Internship 
Academic (3rd Place in Final Year Diploma) </t>
  </si>
  <si>
    <t>P2366026</t>
  </si>
  <si>
    <t>P2366026@student.nicmar.ac.in</t>
  </si>
  <si>
    <t>P2366027</t>
  </si>
  <si>
    <t>P2366027@student.nicmar.ac.in</t>
  </si>
  <si>
    <t>P2366028</t>
  </si>
  <si>
    <t>P2366028@student.nicmar.ac.in</t>
  </si>
  <si>
    <t>P2366029</t>
  </si>
  <si>
    <t>P2366029@student.nicmar.ac.in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</si>
</sst>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9007a5ac073.png" TargetMode="External"/><Relationship Id="rId_hyperlink_2" Type="http://schemas.openxmlformats.org/officeDocument/2006/relationships/hyperlink" Target="https://nconnect.nicmar.ac.in/storage/profile/6a954d92bb097.png" TargetMode="External"/><Relationship Id="rId_hyperlink_3" Type="http://schemas.openxmlformats.org/officeDocument/2006/relationships/hyperlink" Target="https://nconnect.nicmar.ac.in/storage/profile/6a954c28d32aa.png" TargetMode="External"/><Relationship Id="rId_hyperlink_4" Type="http://schemas.openxmlformats.org/officeDocument/2006/relationships/hyperlink" Target="https://nconnect.nicmar.ac.in/storage/profile/6a90021912f1f.png" TargetMode="External"/><Relationship Id="rId_hyperlink_5" Type="http://schemas.openxmlformats.org/officeDocument/2006/relationships/hyperlink" Target="https://nconnect.nicmar.ac.in/storage/profile/6a953cec161ce.png" TargetMode="External"/><Relationship Id="rId_hyperlink_6" Type="http://schemas.openxmlformats.org/officeDocument/2006/relationships/hyperlink" Target="https://nconnect.nicmar.ac.in/storage/profile/6a9fcdb7254d8.png" TargetMode="External"/><Relationship Id="rId_hyperlink_7" Type="http://schemas.openxmlformats.org/officeDocument/2006/relationships/hyperlink" Target="https://nconnect.nicmar.ac.in/storage/profile/6a8721adb8613.png" TargetMode="External"/><Relationship Id="rId_hyperlink_8" Type="http://schemas.openxmlformats.org/officeDocument/2006/relationships/hyperlink" Target="https://nconnect.nicmar.ac.in/storage/profile/6a8370d313b43.png" TargetMode="External"/><Relationship Id="rId_hyperlink_9" Type="http://schemas.openxmlformats.org/officeDocument/2006/relationships/hyperlink" Target="https://nconnect.nicmar.ac.in/storage/profile/6a953b072c09b.png" TargetMode="External"/><Relationship Id="rId_hyperlink_10" Type="http://schemas.openxmlformats.org/officeDocument/2006/relationships/hyperlink" Target="https://nconnect.nicmar.ac.in/storage/profile/6a8742935adef.png" TargetMode="External"/><Relationship Id="rId_hyperlink_11" Type="http://schemas.openxmlformats.org/officeDocument/2006/relationships/hyperlink" Target="https://nconnect.nicmar.ac.in/storage/profile/6a8ca28192913.png" TargetMode="External"/><Relationship Id="rId_hyperlink_12" Type="http://schemas.openxmlformats.org/officeDocument/2006/relationships/hyperlink" Target="https://nconnect.nicmar.ac.in/storage/profile/6a870e41cfc2c.png" TargetMode="External"/><Relationship Id="rId_hyperlink_13" Type="http://schemas.openxmlformats.org/officeDocument/2006/relationships/hyperlink" Target="https://nconnect.nicmar.ac.in/storage/profile/6a919bf4a526f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27"/>
  <sheetViews>
    <sheetView tabSelected="1" workbookViewId="0" showGridLines="true" showRowColHeaders="1">
      <pane ySplit="1" topLeftCell="A2" activePane="bottomLeft" state="frozen"/>
      <selection pane="bottomLeft" activeCell="BX2" sqref="BX2:BX27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34.135" bestFit="true" customWidth="true" style="0"/>
    <col min="8" max="8" width="35.277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29.421" bestFit="true" customWidth="true" style="0"/>
    <col min="15" max="15" width="68.269" bestFit="true" customWidth="true" style="0"/>
    <col min="16" max="16" width="17.71" bestFit="true" customWidth="true" style="0"/>
    <col min="17" max="17" width="20.281" bestFit="true" customWidth="true" style="0"/>
    <col min="18" max="18" width="31.707" bestFit="true" customWidth="true" style="0"/>
    <col min="19" max="19" width="20.281" bestFit="true" customWidth="true" style="0"/>
    <col min="20" max="20" width="47.131" bestFit="true" customWidth="true" style="0"/>
    <col min="21" max="21" width="30.564" bestFit="true" customWidth="true" style="0"/>
    <col min="22" max="22" width="20.281" bestFit="true" customWidth="true" style="0"/>
    <col min="23" max="23" width="25.422" bestFit="true" customWidth="true" style="0"/>
    <col min="24" max="24" width="149.678" bestFit="true" customWidth="true" style="0"/>
    <col min="25" max="25" width="11.711" bestFit="true" customWidth="true" style="0"/>
    <col min="26" max="26" width="15.282" bestFit="true" customWidth="true" style="0"/>
    <col min="27" max="27" width="133.253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65.984" bestFit="true" customWidth="true" style="0"/>
    <col min="33" max="33" width="114.258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65.984" bestFit="true" customWidth="true" style="0"/>
    <col min="39" max="39" width="69.554" bestFit="true" customWidth="true" style="0"/>
    <col min="40" max="40" width="17.567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47.131" bestFit="true" customWidth="true" style="0"/>
    <col min="46" max="46" width="70.697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93.12" bestFit="true" customWidth="true" style="0"/>
    <col min="52" max="52" width="93.12" bestFit="true" customWidth="true" style="0"/>
    <col min="53" max="53" width="37.705" bestFit="true" customWidth="true" style="0"/>
    <col min="54" max="54" width="25.422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245.226" bestFit="true" customWidth="true" style="0"/>
    <col min="68" max="68" width="22.852" bestFit="true" customWidth="true" style="0"/>
    <col min="69" max="69" width="24.28" bestFit="true" customWidth="true" style="0"/>
    <col min="70" max="70" width="150.963" bestFit="true" customWidth="true" style="0"/>
    <col min="71" max="71" width="19.138" bestFit="true" customWidth="true" style="0"/>
    <col min="72" max="72" width="128.54" bestFit="true" customWidth="true" style="0"/>
    <col min="73" max="73" width="22.852" bestFit="true" customWidth="true" style="0"/>
    <col min="74" max="74" width="24.28" bestFit="true" customWidth="true" style="0"/>
    <col min="75" max="75" width="21.566" bestFit="true" customWidth="true" style="0"/>
    <col min="76" max="76" width="17.71" bestFit="true" customWidth="true" style="0"/>
  </cols>
  <sheetData>
    <row r="1" spans="1:7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</row>
    <row r="2" spans="1:76">
      <c r="A2" s="1" t="s">
        <v>76</v>
      </c>
      <c r="B2" s="1" t="s">
        <v>77</v>
      </c>
      <c r="C2" s="1" t="s">
        <v>78</v>
      </c>
      <c r="D2" s="1"/>
      <c r="E2" s="1"/>
      <c r="F2" s="1"/>
      <c r="G2" s="1"/>
      <c r="H2" s="1" t="s">
        <v>79</v>
      </c>
      <c r="I2" s="1" t="s">
        <v>79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 t="s">
        <v>80</v>
      </c>
      <c r="AE2" s="1" t="s">
        <v>80</v>
      </c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 t="s">
        <v>81</v>
      </c>
      <c r="BV2" s="1" t="s">
        <v>82</v>
      </c>
      <c r="BW2" s="3"/>
      <c r="BX2" s="3"/>
    </row>
    <row r="3" spans="1:76">
      <c r="A3" s="1" t="s">
        <v>76</v>
      </c>
      <c r="B3" s="1" t="s">
        <v>77</v>
      </c>
      <c r="C3" s="1" t="s">
        <v>83</v>
      </c>
      <c r="D3" s="1"/>
      <c r="E3" s="1"/>
      <c r="F3" s="1"/>
      <c r="G3" s="1"/>
      <c r="H3" s="1" t="s">
        <v>84</v>
      </c>
      <c r="I3" s="1" t="s">
        <v>84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 t="s">
        <v>80</v>
      </c>
      <c r="AE3" s="1" t="s">
        <v>80</v>
      </c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 t="s">
        <v>81</v>
      </c>
      <c r="BV3" s="1" t="s">
        <v>82</v>
      </c>
      <c r="BW3" s="3"/>
      <c r="BX3" s="3"/>
    </row>
    <row r="4" spans="1:76">
      <c r="A4" s="1" t="s">
        <v>76</v>
      </c>
      <c r="B4" s="1" t="s">
        <v>77</v>
      </c>
      <c r="C4" s="1" t="s">
        <v>85</v>
      </c>
      <c r="D4" s="1" t="s">
        <v>86</v>
      </c>
      <c r="E4" s="1" t="s">
        <v>87</v>
      </c>
      <c r="F4" s="1" t="s">
        <v>88</v>
      </c>
      <c r="G4" s="1" t="s">
        <v>89</v>
      </c>
      <c r="H4" s="1" t="s">
        <v>90</v>
      </c>
      <c r="I4" s="1" t="s">
        <v>91</v>
      </c>
      <c r="J4" s="1">
        <v>9892883275</v>
      </c>
      <c r="K4" s="1" t="s">
        <v>92</v>
      </c>
      <c r="L4" s="1" t="s">
        <v>93</v>
      </c>
      <c r="M4" s="1" t="s">
        <v>94</v>
      </c>
      <c r="N4" s="1" t="s">
        <v>95</v>
      </c>
      <c r="O4" s="1" t="s">
        <v>96</v>
      </c>
      <c r="P4" s="1" t="s">
        <v>97</v>
      </c>
      <c r="Q4" s="1">
        <v>351552973440</v>
      </c>
      <c r="R4" s="1" t="s">
        <v>98</v>
      </c>
      <c r="S4" s="1">
        <v>8130786808</v>
      </c>
      <c r="T4" s="1" t="s">
        <v>99</v>
      </c>
      <c r="U4" s="1" t="s">
        <v>100</v>
      </c>
      <c r="V4" s="1">
        <v>9958436987</v>
      </c>
      <c r="W4" s="1" t="s">
        <v>101</v>
      </c>
      <c r="X4" s="1" t="s">
        <v>102</v>
      </c>
      <c r="Y4" s="1" t="s">
        <v>103</v>
      </c>
      <c r="Z4" s="1" t="s">
        <v>104</v>
      </c>
      <c r="AA4" s="1" t="s">
        <v>102</v>
      </c>
      <c r="AB4" s="1" t="s">
        <v>103</v>
      </c>
      <c r="AC4" s="1" t="s">
        <v>104</v>
      </c>
      <c r="AD4" s="1" t="s">
        <v>80</v>
      </c>
      <c r="AE4" s="1" t="s">
        <v>80</v>
      </c>
      <c r="AF4" s="1" t="s">
        <v>105</v>
      </c>
      <c r="AG4" s="1" t="s">
        <v>106</v>
      </c>
      <c r="AH4" s="1" t="s">
        <v>107</v>
      </c>
      <c r="AI4" s="1" t="s">
        <v>108</v>
      </c>
      <c r="AJ4" s="1">
        <v>80.4</v>
      </c>
      <c r="AK4" s="1"/>
      <c r="AL4" s="1" t="s">
        <v>105</v>
      </c>
      <c r="AM4" s="1" t="s">
        <v>106</v>
      </c>
      <c r="AN4" s="1" t="s">
        <v>109</v>
      </c>
      <c r="AO4" s="1" t="s">
        <v>110</v>
      </c>
      <c r="AP4" s="1" t="s">
        <v>111</v>
      </c>
      <c r="AQ4" s="1">
        <v>62.4</v>
      </c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 t="s">
        <v>112</v>
      </c>
      <c r="BP4" s="1"/>
      <c r="BQ4" s="1"/>
      <c r="BR4" s="1"/>
      <c r="BS4" s="1"/>
      <c r="BT4" s="1" t="s">
        <v>113</v>
      </c>
      <c r="BU4" s="1" t="s">
        <v>81</v>
      </c>
      <c r="BV4" s="1" t="s">
        <v>82</v>
      </c>
      <c r="BW4" s="3"/>
      <c r="BX4" s="3"/>
    </row>
    <row r="5" spans="1:76">
      <c r="A5" s="1" t="s">
        <v>76</v>
      </c>
      <c r="B5" s="1" t="s">
        <v>77</v>
      </c>
      <c r="C5" s="1" t="s">
        <v>114</v>
      </c>
      <c r="D5" s="1"/>
      <c r="E5" s="1"/>
      <c r="F5" s="1"/>
      <c r="G5" s="1"/>
      <c r="H5" s="1" t="s">
        <v>115</v>
      </c>
      <c r="I5" s="1" t="s">
        <v>115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 t="s">
        <v>80</v>
      </c>
      <c r="AE5" s="1" t="s">
        <v>80</v>
      </c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 t="s">
        <v>81</v>
      </c>
      <c r="BV5" s="1" t="s">
        <v>82</v>
      </c>
      <c r="BW5" s="3"/>
      <c r="BX5" s="3"/>
    </row>
    <row r="6" spans="1:76">
      <c r="A6" s="1" t="s">
        <v>76</v>
      </c>
      <c r="B6" s="1" t="s">
        <v>77</v>
      </c>
      <c r="C6" s="1" t="s">
        <v>116</v>
      </c>
      <c r="D6" s="1" t="s">
        <v>117</v>
      </c>
      <c r="E6" s="1" t="s">
        <v>118</v>
      </c>
      <c r="F6" s="1" t="s">
        <v>119</v>
      </c>
      <c r="G6" s="1" t="s">
        <v>120</v>
      </c>
      <c r="H6" s="1" t="s">
        <v>121</v>
      </c>
      <c r="I6" s="1" t="s">
        <v>122</v>
      </c>
      <c r="J6" s="1">
        <v>9096006988</v>
      </c>
      <c r="K6" s="1" t="s">
        <v>92</v>
      </c>
      <c r="L6" s="1" t="s">
        <v>123</v>
      </c>
      <c r="M6" s="1" t="s">
        <v>94</v>
      </c>
      <c r="N6" s="1" t="s">
        <v>124</v>
      </c>
      <c r="O6" s="1" t="s">
        <v>125</v>
      </c>
      <c r="P6" s="1" t="s">
        <v>126</v>
      </c>
      <c r="Q6" s="1">
        <v>893524366781</v>
      </c>
      <c r="R6" s="1" t="s">
        <v>127</v>
      </c>
      <c r="S6" s="1">
        <v>8805017042</v>
      </c>
      <c r="T6" s="1" t="s">
        <v>128</v>
      </c>
      <c r="U6" s="1" t="s">
        <v>129</v>
      </c>
      <c r="V6" s="1">
        <v>8805017033</v>
      </c>
      <c r="W6" s="1" t="s">
        <v>130</v>
      </c>
      <c r="X6" s="1" t="s">
        <v>131</v>
      </c>
      <c r="Y6" s="1" t="s">
        <v>132</v>
      </c>
      <c r="Z6" s="1" t="s">
        <v>133</v>
      </c>
      <c r="AA6" s="1" t="s">
        <v>131</v>
      </c>
      <c r="AB6" s="1" t="s">
        <v>132</v>
      </c>
      <c r="AC6" s="1" t="s">
        <v>133</v>
      </c>
      <c r="AD6" s="1" t="s">
        <v>80</v>
      </c>
      <c r="AE6" s="1" t="s">
        <v>80</v>
      </c>
      <c r="AF6" s="1" t="s">
        <v>134</v>
      </c>
      <c r="AG6" s="1" t="s">
        <v>135</v>
      </c>
      <c r="AH6" s="1" t="s">
        <v>136</v>
      </c>
      <c r="AI6" s="1" t="s">
        <v>108</v>
      </c>
      <c r="AJ6" s="1">
        <v>92.8</v>
      </c>
      <c r="AK6" s="1">
        <v>9.5</v>
      </c>
      <c r="AL6" s="1" t="s">
        <v>137</v>
      </c>
      <c r="AM6" s="1" t="s">
        <v>138</v>
      </c>
      <c r="AN6" s="1" t="s">
        <v>139</v>
      </c>
      <c r="AO6" s="1" t="s">
        <v>140</v>
      </c>
      <c r="AP6" s="1" t="s">
        <v>141</v>
      </c>
      <c r="AQ6" s="1">
        <v>64.83</v>
      </c>
      <c r="AR6" s="1">
        <v>6.82</v>
      </c>
      <c r="AS6" s="1"/>
      <c r="AT6" s="1"/>
      <c r="AU6" s="1"/>
      <c r="AV6" s="1"/>
      <c r="AW6" s="1"/>
      <c r="AX6" s="1"/>
      <c r="AY6" s="1" t="s">
        <v>142</v>
      </c>
      <c r="AZ6" s="1" t="s">
        <v>142</v>
      </c>
      <c r="BA6" s="1" t="s">
        <v>143</v>
      </c>
      <c r="BB6" s="1" t="s">
        <v>144</v>
      </c>
      <c r="BC6" s="1" t="s">
        <v>145</v>
      </c>
      <c r="BD6" s="1" t="s">
        <v>146</v>
      </c>
      <c r="BE6" s="1">
        <v>89.21</v>
      </c>
      <c r="BF6" s="1">
        <v>9.39</v>
      </c>
      <c r="BG6" s="1"/>
      <c r="BH6" s="1"/>
      <c r="BI6" s="1"/>
      <c r="BJ6" s="1"/>
      <c r="BK6" s="1"/>
      <c r="BL6" s="1"/>
      <c r="BM6" s="1"/>
      <c r="BN6" s="1"/>
      <c r="BO6" s="1" t="s">
        <v>147</v>
      </c>
      <c r="BP6" s="1"/>
      <c r="BQ6" s="1"/>
      <c r="BR6" s="1" t="s">
        <v>148</v>
      </c>
      <c r="BS6" s="1">
        <v>6</v>
      </c>
      <c r="BT6" s="1" t="s">
        <v>149</v>
      </c>
      <c r="BU6" s="1" t="str">
        <f>HYPERLINK("https://nconnect.nicmar.ac.in/storage/profile/6a9007a5ac073.png","Download")</f>
        <v>0</v>
      </c>
      <c r="BV6" s="1" t="s">
        <v>150</v>
      </c>
      <c r="BW6" s="3"/>
      <c r="BX6" s="3"/>
    </row>
    <row r="7" spans="1:76">
      <c r="A7" s="1" t="s">
        <v>76</v>
      </c>
      <c r="B7" s="1" t="s">
        <v>77</v>
      </c>
      <c r="C7" s="1" t="s">
        <v>151</v>
      </c>
      <c r="D7" s="1" t="s">
        <v>152</v>
      </c>
      <c r="E7" s="1"/>
      <c r="F7" s="1" t="s">
        <v>153</v>
      </c>
      <c r="G7" s="1" t="s">
        <v>154</v>
      </c>
      <c r="H7" s="1" t="s">
        <v>155</v>
      </c>
      <c r="I7" s="1" t="s">
        <v>156</v>
      </c>
      <c r="J7" s="1">
        <v>9137738199</v>
      </c>
      <c r="K7" s="1" t="s">
        <v>92</v>
      </c>
      <c r="L7" s="1" t="s">
        <v>157</v>
      </c>
      <c r="M7" s="1" t="s">
        <v>94</v>
      </c>
      <c r="N7" s="1" t="s">
        <v>158</v>
      </c>
      <c r="O7" s="1" t="s">
        <v>159</v>
      </c>
      <c r="P7" s="1" t="s">
        <v>126</v>
      </c>
      <c r="Q7" s="1">
        <v>955269114075</v>
      </c>
      <c r="R7" s="1" t="s">
        <v>160</v>
      </c>
      <c r="S7" s="1">
        <v>9321660101</v>
      </c>
      <c r="T7" s="1" t="s">
        <v>161</v>
      </c>
      <c r="U7" s="1" t="s">
        <v>162</v>
      </c>
      <c r="V7" s="1">
        <v>8767333333</v>
      </c>
      <c r="W7" s="1" t="s">
        <v>161</v>
      </c>
      <c r="X7" s="1" t="s">
        <v>163</v>
      </c>
      <c r="Y7" s="1" t="s">
        <v>164</v>
      </c>
      <c r="Z7" s="1" t="s">
        <v>133</v>
      </c>
      <c r="AA7" s="1" t="s">
        <v>163</v>
      </c>
      <c r="AB7" s="1" t="s">
        <v>164</v>
      </c>
      <c r="AC7" s="1" t="s">
        <v>133</v>
      </c>
      <c r="AD7" s="1" t="s">
        <v>80</v>
      </c>
      <c r="AE7" s="1" t="s">
        <v>80</v>
      </c>
      <c r="AF7" s="1" t="s">
        <v>165</v>
      </c>
      <c r="AG7" s="1" t="s">
        <v>166</v>
      </c>
      <c r="AH7" s="1" t="s">
        <v>107</v>
      </c>
      <c r="AI7" s="1" t="s">
        <v>108</v>
      </c>
      <c r="AJ7" s="1">
        <v>80.4</v>
      </c>
      <c r="AK7" s="1">
        <v>8.46</v>
      </c>
      <c r="AL7" s="1" t="s">
        <v>167</v>
      </c>
      <c r="AM7" s="1" t="s">
        <v>166</v>
      </c>
      <c r="AN7" s="1" t="s">
        <v>139</v>
      </c>
      <c r="AO7" s="1" t="s">
        <v>110</v>
      </c>
      <c r="AP7" s="1" t="s">
        <v>111</v>
      </c>
      <c r="AQ7" s="1">
        <v>73.4</v>
      </c>
      <c r="AR7" s="1">
        <v>7.73</v>
      </c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 t="s">
        <v>168</v>
      </c>
      <c r="BP7" s="1"/>
      <c r="BQ7" s="1"/>
      <c r="BR7" s="1" t="s">
        <v>169</v>
      </c>
      <c r="BS7" s="1">
        <v>8</v>
      </c>
      <c r="BT7" s="1" t="s">
        <v>170</v>
      </c>
      <c r="BU7" s="1" t="str">
        <f>HYPERLINK("https://nconnect.nicmar.ac.in/storage/profile/6a954d92bb097.png","Download")</f>
        <v>0</v>
      </c>
      <c r="BV7" s="1" t="s">
        <v>150</v>
      </c>
      <c r="BW7" s="3"/>
      <c r="BX7" s="3"/>
    </row>
    <row r="8" spans="1:76">
      <c r="A8" s="1" t="s">
        <v>76</v>
      </c>
      <c r="B8" s="1" t="s">
        <v>77</v>
      </c>
      <c r="C8" s="1" t="s">
        <v>171</v>
      </c>
      <c r="D8" s="1" t="s">
        <v>172</v>
      </c>
      <c r="E8" s="1" t="s">
        <v>173</v>
      </c>
      <c r="F8" s="1" t="s">
        <v>174</v>
      </c>
      <c r="G8" s="1" t="s">
        <v>175</v>
      </c>
      <c r="H8" s="1" t="s">
        <v>176</v>
      </c>
      <c r="I8" s="1" t="s">
        <v>177</v>
      </c>
      <c r="J8" s="1">
        <v>8690016890</v>
      </c>
      <c r="K8" s="1" t="s">
        <v>92</v>
      </c>
      <c r="L8" s="1" t="s">
        <v>178</v>
      </c>
      <c r="M8" s="1" t="s">
        <v>94</v>
      </c>
      <c r="N8" s="1" t="s">
        <v>179</v>
      </c>
      <c r="O8" s="1" t="s">
        <v>180</v>
      </c>
      <c r="P8" s="1" t="s">
        <v>126</v>
      </c>
      <c r="Q8" s="1">
        <v>476308719252</v>
      </c>
      <c r="R8" s="1" t="s">
        <v>173</v>
      </c>
      <c r="S8" s="1">
        <v>9890016890</v>
      </c>
      <c r="T8" s="1" t="s">
        <v>181</v>
      </c>
      <c r="U8" s="1" t="s">
        <v>182</v>
      </c>
      <c r="V8" s="1">
        <v>9860145567</v>
      </c>
      <c r="W8" s="1" t="s">
        <v>183</v>
      </c>
      <c r="X8" s="1" t="s">
        <v>184</v>
      </c>
      <c r="Y8" s="1" t="s">
        <v>185</v>
      </c>
      <c r="Z8" s="1" t="s">
        <v>133</v>
      </c>
      <c r="AA8" s="1" t="s">
        <v>184</v>
      </c>
      <c r="AB8" s="1" t="s">
        <v>185</v>
      </c>
      <c r="AC8" s="1" t="s">
        <v>133</v>
      </c>
      <c r="AD8" s="1" t="s">
        <v>80</v>
      </c>
      <c r="AE8" s="1" t="s">
        <v>80</v>
      </c>
      <c r="AF8" s="1" t="s">
        <v>186</v>
      </c>
      <c r="AG8" s="1" t="s">
        <v>187</v>
      </c>
      <c r="AH8" s="1" t="s">
        <v>188</v>
      </c>
      <c r="AI8" s="1" t="s">
        <v>108</v>
      </c>
      <c r="AJ8" s="1">
        <v>75.83</v>
      </c>
      <c r="AK8" s="1"/>
      <c r="AL8" s="1" t="s">
        <v>189</v>
      </c>
      <c r="AM8" s="1" t="s">
        <v>138</v>
      </c>
      <c r="AN8" s="1" t="s">
        <v>139</v>
      </c>
      <c r="AO8" s="1" t="s">
        <v>190</v>
      </c>
      <c r="AP8" s="1" t="s">
        <v>191</v>
      </c>
      <c r="AQ8" s="1">
        <v>81.83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 t="s">
        <v>192</v>
      </c>
      <c r="BP8" s="1"/>
      <c r="BQ8" s="1"/>
      <c r="BR8" s="1" t="s">
        <v>193</v>
      </c>
      <c r="BS8" s="1">
        <v>8</v>
      </c>
      <c r="BT8" s="1" t="s">
        <v>194</v>
      </c>
      <c r="BU8" s="1" t="str">
        <f>HYPERLINK("https://nconnect.nicmar.ac.in/storage/profile/6a954c28d32aa.png","Download")</f>
        <v>0</v>
      </c>
      <c r="BV8" s="1" t="s">
        <v>150</v>
      </c>
      <c r="BW8" s="3"/>
      <c r="BX8" s="3"/>
    </row>
    <row r="9" spans="1:76">
      <c r="A9" s="1" t="s">
        <v>76</v>
      </c>
      <c r="B9" s="1" t="s">
        <v>77</v>
      </c>
      <c r="C9" s="1" t="s">
        <v>195</v>
      </c>
      <c r="D9" s="1"/>
      <c r="E9" s="1"/>
      <c r="F9" s="1"/>
      <c r="G9" s="1"/>
      <c r="H9" s="1" t="s">
        <v>196</v>
      </c>
      <c r="I9" s="1" t="s">
        <v>196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 t="s">
        <v>80</v>
      </c>
      <c r="AE9" s="1" t="s">
        <v>80</v>
      </c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 t="s">
        <v>81</v>
      </c>
      <c r="BV9" s="1" t="s">
        <v>82</v>
      </c>
      <c r="BW9" s="3"/>
      <c r="BX9" s="3"/>
    </row>
    <row r="10" spans="1:76">
      <c r="A10" s="1" t="s">
        <v>76</v>
      </c>
      <c r="B10" s="1" t="s">
        <v>77</v>
      </c>
      <c r="C10" s="1" t="s">
        <v>197</v>
      </c>
      <c r="D10" s="1" t="s">
        <v>198</v>
      </c>
      <c r="E10" s="1" t="s">
        <v>199</v>
      </c>
      <c r="F10" s="1" t="s">
        <v>200</v>
      </c>
      <c r="G10" s="1" t="s">
        <v>201</v>
      </c>
      <c r="H10" s="1" t="s">
        <v>202</v>
      </c>
      <c r="I10" s="1" t="s">
        <v>203</v>
      </c>
      <c r="J10" s="1">
        <v>8830167912</v>
      </c>
      <c r="K10" s="1" t="s">
        <v>204</v>
      </c>
      <c r="L10" s="1" t="s">
        <v>205</v>
      </c>
      <c r="M10" s="1" t="s">
        <v>94</v>
      </c>
      <c r="N10" s="1" t="s">
        <v>206</v>
      </c>
      <c r="O10" s="1" t="s">
        <v>207</v>
      </c>
      <c r="P10" s="1" t="s">
        <v>208</v>
      </c>
      <c r="Q10" s="1">
        <v>731843230446</v>
      </c>
      <c r="R10" s="1" t="s">
        <v>209</v>
      </c>
      <c r="S10" s="1">
        <v>8788820129</v>
      </c>
      <c r="T10" s="1" t="s">
        <v>210</v>
      </c>
      <c r="U10" s="1" t="s">
        <v>211</v>
      </c>
      <c r="V10" s="1">
        <v>9175493467</v>
      </c>
      <c r="W10" s="1" t="s">
        <v>212</v>
      </c>
      <c r="X10" s="1" t="s">
        <v>213</v>
      </c>
      <c r="Y10" s="1" t="s">
        <v>132</v>
      </c>
      <c r="Z10" s="1" t="s">
        <v>133</v>
      </c>
      <c r="AA10" s="1" t="s">
        <v>213</v>
      </c>
      <c r="AB10" s="1" t="s">
        <v>132</v>
      </c>
      <c r="AC10" s="1" t="s">
        <v>133</v>
      </c>
      <c r="AD10" s="1" t="s">
        <v>80</v>
      </c>
      <c r="AE10" s="1" t="s">
        <v>80</v>
      </c>
      <c r="AF10" s="1" t="s">
        <v>214</v>
      </c>
      <c r="AG10" s="1" t="s">
        <v>215</v>
      </c>
      <c r="AH10" s="1" t="s">
        <v>188</v>
      </c>
      <c r="AI10" s="1" t="s">
        <v>216</v>
      </c>
      <c r="AJ10" s="1">
        <v>84.17</v>
      </c>
      <c r="AK10" s="1">
        <v>8.65</v>
      </c>
      <c r="AL10" s="1" t="s">
        <v>217</v>
      </c>
      <c r="AM10" s="1" t="s">
        <v>215</v>
      </c>
      <c r="AN10" s="1" t="s">
        <v>139</v>
      </c>
      <c r="AO10" s="1" t="s">
        <v>190</v>
      </c>
      <c r="AP10" s="1" t="s">
        <v>191</v>
      </c>
      <c r="AQ10" s="1">
        <v>68</v>
      </c>
      <c r="AR10" s="1">
        <v>7.16</v>
      </c>
      <c r="AS10" s="1"/>
      <c r="AT10" s="1"/>
      <c r="AU10" s="1"/>
      <c r="AV10" s="1"/>
      <c r="AW10" s="1"/>
      <c r="AX10" s="1"/>
      <c r="AY10" s="1" t="s">
        <v>218</v>
      </c>
      <c r="AZ10" s="1" t="s">
        <v>219</v>
      </c>
      <c r="BA10" s="1" t="s">
        <v>143</v>
      </c>
      <c r="BB10" s="1" t="s">
        <v>144</v>
      </c>
      <c r="BC10" s="1" t="s">
        <v>145</v>
      </c>
      <c r="BD10" s="1" t="s">
        <v>220</v>
      </c>
      <c r="BE10" s="1">
        <v>63.6</v>
      </c>
      <c r="BF10" s="1">
        <v>6.36</v>
      </c>
      <c r="BG10" s="1"/>
      <c r="BH10" s="1"/>
      <c r="BI10" s="1"/>
      <c r="BJ10" s="1"/>
      <c r="BK10" s="1"/>
      <c r="BL10" s="1"/>
      <c r="BM10" s="1"/>
      <c r="BN10" s="1"/>
      <c r="BO10" s="1" t="s">
        <v>221</v>
      </c>
      <c r="BP10" s="1"/>
      <c r="BQ10" s="1"/>
      <c r="BR10" s="1" t="s">
        <v>222</v>
      </c>
      <c r="BS10" s="1">
        <v>4</v>
      </c>
      <c r="BT10" s="1"/>
      <c r="BU10" s="1" t="str">
        <f>HYPERLINK("https://nconnect.nicmar.ac.in/storage/profile/6a90021912f1f.png","Download")</f>
        <v>0</v>
      </c>
      <c r="BV10" s="1" t="s">
        <v>150</v>
      </c>
      <c r="BW10" s="3"/>
      <c r="BX10" s="3"/>
    </row>
    <row r="11" spans="1:76">
      <c r="A11" s="1" t="s">
        <v>76</v>
      </c>
      <c r="B11" s="1" t="s">
        <v>77</v>
      </c>
      <c r="C11" s="1" t="s">
        <v>223</v>
      </c>
      <c r="D11" s="1" t="s">
        <v>224</v>
      </c>
      <c r="E11" s="1"/>
      <c r="F11" s="1" t="s">
        <v>225</v>
      </c>
      <c r="G11" s="1" t="s">
        <v>226</v>
      </c>
      <c r="H11" s="1" t="s">
        <v>227</v>
      </c>
      <c r="I11" s="1" t="s">
        <v>228</v>
      </c>
      <c r="J11" s="1">
        <v>8851278023</v>
      </c>
      <c r="K11" s="1" t="s">
        <v>92</v>
      </c>
      <c r="L11" s="1" t="s">
        <v>229</v>
      </c>
      <c r="M11" s="1" t="s">
        <v>94</v>
      </c>
      <c r="N11" s="1" t="s">
        <v>230</v>
      </c>
      <c r="O11" s="1" t="s">
        <v>231</v>
      </c>
      <c r="P11" s="1" t="s">
        <v>232</v>
      </c>
      <c r="Q11" s="1">
        <v>432173400753</v>
      </c>
      <c r="R11" s="1" t="s">
        <v>233</v>
      </c>
      <c r="S11" s="1">
        <v>8447459121</v>
      </c>
      <c r="T11" s="1" t="s">
        <v>234</v>
      </c>
      <c r="U11" s="1" t="s">
        <v>235</v>
      </c>
      <c r="V11" s="1">
        <v>9911118018</v>
      </c>
      <c r="W11" s="1" t="s">
        <v>236</v>
      </c>
      <c r="X11" s="1" t="s">
        <v>237</v>
      </c>
      <c r="Y11" s="1" t="s">
        <v>103</v>
      </c>
      <c r="Z11" s="1" t="s">
        <v>104</v>
      </c>
      <c r="AA11" s="1" t="s">
        <v>237</v>
      </c>
      <c r="AB11" s="1" t="s">
        <v>103</v>
      </c>
      <c r="AC11" s="1" t="s">
        <v>104</v>
      </c>
      <c r="AD11" s="1" t="s">
        <v>80</v>
      </c>
      <c r="AE11" s="1" t="s">
        <v>80</v>
      </c>
      <c r="AF11" s="1" t="s">
        <v>238</v>
      </c>
      <c r="AG11" s="1" t="s">
        <v>239</v>
      </c>
      <c r="AH11" s="1" t="s">
        <v>107</v>
      </c>
      <c r="AI11" s="1" t="s">
        <v>108</v>
      </c>
      <c r="AJ11" s="1">
        <v>80.5</v>
      </c>
      <c r="AK11" s="1">
        <v>8.48</v>
      </c>
      <c r="AL11" s="1" t="s">
        <v>240</v>
      </c>
      <c r="AM11" s="1" t="s">
        <v>239</v>
      </c>
      <c r="AN11" s="1" t="s">
        <v>139</v>
      </c>
      <c r="AO11" s="1" t="s">
        <v>110</v>
      </c>
      <c r="AP11" s="1" t="s">
        <v>111</v>
      </c>
      <c r="AQ11" s="1">
        <v>64.8</v>
      </c>
      <c r="AR11" s="1">
        <v>6.82</v>
      </c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 t="s">
        <v>241</v>
      </c>
      <c r="BP11" s="1"/>
      <c r="BQ11" s="1"/>
      <c r="BR11" s="1" t="s">
        <v>242</v>
      </c>
      <c r="BS11" s="1">
        <v>15</v>
      </c>
      <c r="BT11" s="1"/>
      <c r="BU11" s="1" t="str">
        <f>HYPERLINK("https://nconnect.nicmar.ac.in/storage/profile/6a953cec161ce.png","Download")</f>
        <v>0</v>
      </c>
      <c r="BV11" s="1" t="s">
        <v>150</v>
      </c>
      <c r="BW11" s="3"/>
      <c r="BX11" s="3"/>
    </row>
    <row r="12" spans="1:76">
      <c r="A12" s="1" t="s">
        <v>76</v>
      </c>
      <c r="B12" s="1" t="s">
        <v>77</v>
      </c>
      <c r="C12" s="1" t="s">
        <v>243</v>
      </c>
      <c r="D12" s="1" t="s">
        <v>244</v>
      </c>
      <c r="E12" s="1" t="s">
        <v>245</v>
      </c>
      <c r="F12" s="1" t="s">
        <v>246</v>
      </c>
      <c r="G12" s="1" t="s">
        <v>247</v>
      </c>
      <c r="H12" s="1" t="s">
        <v>248</v>
      </c>
      <c r="I12" s="1" t="s">
        <v>248</v>
      </c>
      <c r="J12" s="1">
        <v>9075093457</v>
      </c>
      <c r="K12" s="1" t="s">
        <v>92</v>
      </c>
      <c r="L12" s="1" t="s">
        <v>249</v>
      </c>
      <c r="M12" s="1" t="s">
        <v>94</v>
      </c>
      <c r="N12" s="1" t="s">
        <v>250</v>
      </c>
      <c r="O12" s="1" t="s">
        <v>251</v>
      </c>
      <c r="P12" s="1" t="s">
        <v>208</v>
      </c>
      <c r="Q12" s="1">
        <v>798972569459</v>
      </c>
      <c r="R12" s="1" t="s">
        <v>252</v>
      </c>
      <c r="S12" s="1">
        <v>9172729800</v>
      </c>
      <c r="T12" s="1" t="s">
        <v>253</v>
      </c>
      <c r="U12" s="1" t="s">
        <v>254</v>
      </c>
      <c r="V12" s="1">
        <v>9422893457</v>
      </c>
      <c r="W12" s="1" t="s">
        <v>212</v>
      </c>
      <c r="X12" s="1" t="s">
        <v>255</v>
      </c>
      <c r="Y12" s="1" t="s">
        <v>256</v>
      </c>
      <c r="Z12" s="1" t="s">
        <v>133</v>
      </c>
      <c r="AA12" s="1" t="s">
        <v>255</v>
      </c>
      <c r="AB12" s="1" t="s">
        <v>256</v>
      </c>
      <c r="AC12" s="1" t="s">
        <v>133</v>
      </c>
      <c r="AD12" s="1" t="s">
        <v>80</v>
      </c>
      <c r="AE12" s="1" t="s">
        <v>80</v>
      </c>
      <c r="AF12" s="1" t="s">
        <v>257</v>
      </c>
      <c r="AG12" s="1" t="s">
        <v>258</v>
      </c>
      <c r="AH12" s="1" t="s">
        <v>259</v>
      </c>
      <c r="AI12" s="1" t="s">
        <v>260</v>
      </c>
      <c r="AJ12" s="1">
        <v>82</v>
      </c>
      <c r="AK12" s="1">
        <v>8.69</v>
      </c>
      <c r="AL12" s="1" t="s">
        <v>261</v>
      </c>
      <c r="AM12" s="1" t="s">
        <v>262</v>
      </c>
      <c r="AN12" s="1" t="s">
        <v>139</v>
      </c>
      <c r="AO12" s="1" t="s">
        <v>263</v>
      </c>
      <c r="AP12" s="1" t="s">
        <v>111</v>
      </c>
      <c r="AQ12" s="1">
        <v>52</v>
      </c>
      <c r="AR12" s="1">
        <v>5.47</v>
      </c>
      <c r="AS12" s="1"/>
      <c r="AT12" s="1"/>
      <c r="AU12" s="1"/>
      <c r="AV12" s="1"/>
      <c r="AW12" s="1"/>
      <c r="AX12" s="1"/>
      <c r="AY12" s="1" t="s">
        <v>264</v>
      </c>
      <c r="AZ12" s="1" t="s">
        <v>265</v>
      </c>
      <c r="BA12" s="1" t="s">
        <v>143</v>
      </c>
      <c r="BB12" s="1" t="s">
        <v>144</v>
      </c>
      <c r="BC12" s="1" t="s">
        <v>145</v>
      </c>
      <c r="BD12" s="1" t="s">
        <v>220</v>
      </c>
      <c r="BE12" s="1">
        <v>58</v>
      </c>
      <c r="BF12" s="1">
        <v>6.7</v>
      </c>
      <c r="BG12" s="1"/>
      <c r="BH12" s="1"/>
      <c r="BI12" s="1"/>
      <c r="BJ12" s="1"/>
      <c r="BK12" s="1"/>
      <c r="BL12" s="1"/>
      <c r="BM12" s="1"/>
      <c r="BN12" s="1"/>
      <c r="BO12" s="1" t="s">
        <v>266</v>
      </c>
      <c r="BP12" s="1"/>
      <c r="BQ12" s="1"/>
      <c r="BR12" s="1"/>
      <c r="BS12" s="1"/>
      <c r="BT12" s="1" t="s">
        <v>267</v>
      </c>
      <c r="BU12" s="1" t="str">
        <f>HYPERLINK("https://nconnect.nicmar.ac.in/storage/profile/6a9fcdb7254d8.png","Download")</f>
        <v>0</v>
      </c>
      <c r="BV12" s="1" t="s">
        <v>82</v>
      </c>
      <c r="BW12" s="3"/>
      <c r="BX12" s="3"/>
    </row>
    <row r="13" spans="1:76">
      <c r="A13" s="1" t="s">
        <v>76</v>
      </c>
      <c r="B13" s="1" t="s">
        <v>77</v>
      </c>
      <c r="C13" s="1" t="s">
        <v>268</v>
      </c>
      <c r="D13" s="1"/>
      <c r="E13" s="1"/>
      <c r="F13" s="1"/>
      <c r="G13" s="1"/>
      <c r="H13" s="1" t="s">
        <v>269</v>
      </c>
      <c r="I13" s="1" t="s">
        <v>269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 t="s">
        <v>80</v>
      </c>
      <c r="AE13" s="1" t="s">
        <v>80</v>
      </c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 t="s">
        <v>81</v>
      </c>
      <c r="BV13" s="1" t="s">
        <v>82</v>
      </c>
      <c r="BW13" s="3"/>
      <c r="BX13" s="3"/>
    </row>
    <row r="14" spans="1:76">
      <c r="A14" s="1" t="s">
        <v>76</v>
      </c>
      <c r="B14" s="1" t="s">
        <v>77</v>
      </c>
      <c r="C14" s="1" t="s">
        <v>270</v>
      </c>
      <c r="D14" s="1"/>
      <c r="E14" s="1"/>
      <c r="F14" s="1"/>
      <c r="G14" s="1"/>
      <c r="H14" s="1" t="s">
        <v>271</v>
      </c>
      <c r="I14" s="1" t="s">
        <v>271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 t="s">
        <v>80</v>
      </c>
      <c r="AE14" s="1" t="s">
        <v>80</v>
      </c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 t="s">
        <v>81</v>
      </c>
      <c r="BV14" s="1" t="s">
        <v>82</v>
      </c>
      <c r="BW14" s="3"/>
      <c r="BX14" s="3"/>
    </row>
    <row r="15" spans="1:76">
      <c r="A15" s="1" t="s">
        <v>76</v>
      </c>
      <c r="B15" s="1" t="s">
        <v>77</v>
      </c>
      <c r="C15" s="1" t="s">
        <v>272</v>
      </c>
      <c r="D15" s="1" t="s">
        <v>273</v>
      </c>
      <c r="E15" s="1" t="s">
        <v>274</v>
      </c>
      <c r="F15" s="1" t="s">
        <v>275</v>
      </c>
      <c r="G15" s="1" t="s">
        <v>276</v>
      </c>
      <c r="H15" s="1" t="s">
        <v>277</v>
      </c>
      <c r="I15" s="1" t="s">
        <v>278</v>
      </c>
      <c r="J15" s="1">
        <v>9399564596</v>
      </c>
      <c r="K15" s="1" t="s">
        <v>92</v>
      </c>
      <c r="L15" s="1" t="s">
        <v>279</v>
      </c>
      <c r="M15" s="1" t="s">
        <v>94</v>
      </c>
      <c r="N15" s="1" t="s">
        <v>280</v>
      </c>
      <c r="O15" s="1" t="s">
        <v>281</v>
      </c>
      <c r="P15" s="1" t="s">
        <v>97</v>
      </c>
      <c r="Q15" s="1">
        <v>949811300334</v>
      </c>
      <c r="R15" s="1" t="s">
        <v>282</v>
      </c>
      <c r="S15" s="1">
        <v>7587168986</v>
      </c>
      <c r="T15" s="1" t="s">
        <v>283</v>
      </c>
      <c r="U15" s="1" t="s">
        <v>284</v>
      </c>
      <c r="V15" s="1">
        <v>7841096689</v>
      </c>
      <c r="W15" s="1" t="s">
        <v>285</v>
      </c>
      <c r="X15" s="1" t="s">
        <v>286</v>
      </c>
      <c r="Y15" s="1" t="s">
        <v>287</v>
      </c>
      <c r="Z15" s="1" t="s">
        <v>288</v>
      </c>
      <c r="AA15" s="1" t="s">
        <v>286</v>
      </c>
      <c r="AB15" s="1" t="s">
        <v>287</v>
      </c>
      <c r="AC15" s="1" t="s">
        <v>288</v>
      </c>
      <c r="AD15" s="1" t="s">
        <v>80</v>
      </c>
      <c r="AE15" s="1" t="s">
        <v>80</v>
      </c>
      <c r="AF15" s="1" t="s">
        <v>289</v>
      </c>
      <c r="AG15" s="1" t="s">
        <v>290</v>
      </c>
      <c r="AH15" s="1" t="s">
        <v>291</v>
      </c>
      <c r="AI15" s="1" t="s">
        <v>292</v>
      </c>
      <c r="AJ15" s="1">
        <v>50.67</v>
      </c>
      <c r="AK15" s="1">
        <v>5.8</v>
      </c>
      <c r="AL15" s="1" t="s">
        <v>293</v>
      </c>
      <c r="AM15" s="1" t="s">
        <v>290</v>
      </c>
      <c r="AN15" s="1" t="s">
        <v>294</v>
      </c>
      <c r="AO15" s="1" t="s">
        <v>295</v>
      </c>
      <c r="AP15" s="1" t="s">
        <v>296</v>
      </c>
      <c r="AQ15" s="1">
        <v>57.8</v>
      </c>
      <c r="AR15" s="1">
        <v>6.08</v>
      </c>
      <c r="AS15" s="1" t="s">
        <v>144</v>
      </c>
      <c r="AT15" s="1" t="s">
        <v>297</v>
      </c>
      <c r="AU15" s="1" t="s">
        <v>298</v>
      </c>
      <c r="AV15" s="1" t="s">
        <v>299</v>
      </c>
      <c r="AW15" s="1">
        <v>72.2</v>
      </c>
      <c r="AX15" s="1">
        <v>8.39</v>
      </c>
      <c r="AY15" s="1" t="s">
        <v>300</v>
      </c>
      <c r="AZ15" s="1" t="s">
        <v>300</v>
      </c>
      <c r="BA15" s="1" t="s">
        <v>143</v>
      </c>
      <c r="BB15" s="1" t="s">
        <v>144</v>
      </c>
      <c r="BC15" s="1" t="s">
        <v>301</v>
      </c>
      <c r="BD15" s="1" t="s">
        <v>220</v>
      </c>
      <c r="BE15" s="1">
        <v>56.33</v>
      </c>
      <c r="BF15" s="1">
        <v>6.51</v>
      </c>
      <c r="BG15" s="1"/>
      <c r="BH15" s="1"/>
      <c r="BI15" s="1"/>
      <c r="BJ15" s="1"/>
      <c r="BK15" s="1"/>
      <c r="BL15" s="1"/>
      <c r="BM15" s="1"/>
      <c r="BN15" s="1"/>
      <c r="BO15" s="1" t="s">
        <v>302</v>
      </c>
      <c r="BP15" s="1"/>
      <c r="BQ15" s="1"/>
      <c r="BR15" s="1" t="s">
        <v>303</v>
      </c>
      <c r="BS15" s="1"/>
      <c r="BT15" s="1" t="s">
        <v>304</v>
      </c>
      <c r="BU15" s="1" t="str">
        <f>HYPERLINK("https://nconnect.nicmar.ac.in/storage/profile/6a8721adb8613.png","Download")</f>
        <v>0</v>
      </c>
      <c r="BV15" s="1" t="s">
        <v>150</v>
      </c>
      <c r="BW15" s="3"/>
      <c r="BX15" s="3"/>
    </row>
    <row r="16" spans="1:76">
      <c r="A16" s="1" t="s">
        <v>76</v>
      </c>
      <c r="B16" s="1" t="s">
        <v>77</v>
      </c>
      <c r="C16" s="1" t="s">
        <v>305</v>
      </c>
      <c r="D16" s="1" t="s">
        <v>306</v>
      </c>
      <c r="E16" s="1"/>
      <c r="F16" s="1" t="s">
        <v>307</v>
      </c>
      <c r="G16" s="1" t="s">
        <v>308</v>
      </c>
      <c r="H16" s="1" t="s">
        <v>309</v>
      </c>
      <c r="I16" s="1" t="s">
        <v>310</v>
      </c>
      <c r="J16" s="1">
        <v>7369038488</v>
      </c>
      <c r="K16" s="1" t="s">
        <v>92</v>
      </c>
      <c r="L16" s="1" t="s">
        <v>311</v>
      </c>
      <c r="M16" s="1" t="s">
        <v>94</v>
      </c>
      <c r="N16" s="1" t="s">
        <v>312</v>
      </c>
      <c r="O16" s="1" t="s">
        <v>313</v>
      </c>
      <c r="P16" s="1" t="s">
        <v>126</v>
      </c>
      <c r="Q16" s="1">
        <v>207282919256</v>
      </c>
      <c r="R16" s="1" t="s">
        <v>314</v>
      </c>
      <c r="S16" s="1">
        <v>6200638726</v>
      </c>
      <c r="T16" s="1" t="s">
        <v>315</v>
      </c>
      <c r="U16" s="1" t="s">
        <v>316</v>
      </c>
      <c r="V16" s="1">
        <v>8087184327</v>
      </c>
      <c r="W16" s="1" t="s">
        <v>101</v>
      </c>
      <c r="X16" s="1" t="s">
        <v>317</v>
      </c>
      <c r="Y16" s="1" t="s">
        <v>318</v>
      </c>
      <c r="Z16" s="1" t="s">
        <v>319</v>
      </c>
      <c r="AA16" s="1" t="s">
        <v>317</v>
      </c>
      <c r="AB16" s="1" t="s">
        <v>318</v>
      </c>
      <c r="AC16" s="1" t="s">
        <v>319</v>
      </c>
      <c r="AD16" s="1" t="s">
        <v>80</v>
      </c>
      <c r="AE16" s="1" t="s">
        <v>80</v>
      </c>
      <c r="AF16" s="1" t="s">
        <v>320</v>
      </c>
      <c r="AG16" s="1" t="s">
        <v>321</v>
      </c>
      <c r="AH16" s="1" t="s">
        <v>322</v>
      </c>
      <c r="AI16" s="1" t="s">
        <v>323</v>
      </c>
      <c r="AJ16" s="1">
        <v>67.6</v>
      </c>
      <c r="AK16" s="1">
        <v>7.11</v>
      </c>
      <c r="AL16" s="1"/>
      <c r="AM16" s="1"/>
      <c r="AN16" s="1"/>
      <c r="AO16" s="1"/>
      <c r="AP16" s="1"/>
      <c r="AQ16" s="1"/>
      <c r="AR16" s="1"/>
      <c r="AS16" s="1" t="s">
        <v>144</v>
      </c>
      <c r="AT16" s="1" t="s">
        <v>324</v>
      </c>
      <c r="AU16" s="1" t="s">
        <v>325</v>
      </c>
      <c r="AV16" s="1" t="s">
        <v>299</v>
      </c>
      <c r="AW16" s="1">
        <v>81.2</v>
      </c>
      <c r="AX16" s="1">
        <v>8.87</v>
      </c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 t="s">
        <v>326</v>
      </c>
      <c r="BP16" s="1"/>
      <c r="BQ16" s="1"/>
      <c r="BR16" s="1" t="s">
        <v>327</v>
      </c>
      <c r="BS16" s="1">
        <v>12</v>
      </c>
      <c r="BT16" s="1" t="s">
        <v>328</v>
      </c>
      <c r="BU16" s="1" t="str">
        <f>HYPERLINK("https://nconnect.nicmar.ac.in/storage/profile/6a8370d313b43.png","Download")</f>
        <v>0</v>
      </c>
      <c r="BV16" s="1" t="s">
        <v>150</v>
      </c>
      <c r="BW16" s="3"/>
      <c r="BX16" s="3"/>
    </row>
    <row r="17" spans="1:76">
      <c r="A17" s="1" t="s">
        <v>76</v>
      </c>
      <c r="B17" s="1" t="s">
        <v>77</v>
      </c>
      <c r="C17" s="1" t="s">
        <v>329</v>
      </c>
      <c r="D17" s="1" t="s">
        <v>330</v>
      </c>
      <c r="E17" s="1" t="s">
        <v>331</v>
      </c>
      <c r="F17" s="1" t="s">
        <v>332</v>
      </c>
      <c r="G17" s="1" t="s">
        <v>333</v>
      </c>
      <c r="H17" s="1" t="s">
        <v>334</v>
      </c>
      <c r="I17" s="1" t="s">
        <v>334</v>
      </c>
      <c r="J17" s="1">
        <v>7972331059</v>
      </c>
      <c r="K17" s="1" t="s">
        <v>92</v>
      </c>
      <c r="L17" s="1" t="s">
        <v>335</v>
      </c>
      <c r="M17" s="1" t="s">
        <v>94</v>
      </c>
      <c r="N17" s="1" t="s">
        <v>336</v>
      </c>
      <c r="O17" s="1" t="s">
        <v>337</v>
      </c>
      <c r="P17" s="1" t="s">
        <v>208</v>
      </c>
      <c r="Q17" s="1">
        <v>984669081642</v>
      </c>
      <c r="R17" s="1" t="s">
        <v>338</v>
      </c>
      <c r="S17" s="1">
        <v>9860962957</v>
      </c>
      <c r="T17" s="1" t="s">
        <v>339</v>
      </c>
      <c r="U17" s="1" t="s">
        <v>340</v>
      </c>
      <c r="V17" s="1">
        <v>7020631037</v>
      </c>
      <c r="W17" s="1" t="s">
        <v>101</v>
      </c>
      <c r="X17" s="1" t="s">
        <v>341</v>
      </c>
      <c r="Y17" s="1" t="s">
        <v>185</v>
      </c>
      <c r="Z17" s="1" t="s">
        <v>133</v>
      </c>
      <c r="AA17" s="1" t="s">
        <v>341</v>
      </c>
      <c r="AB17" s="1" t="s">
        <v>185</v>
      </c>
      <c r="AC17" s="1" t="s">
        <v>133</v>
      </c>
      <c r="AD17" s="1" t="s">
        <v>80</v>
      </c>
      <c r="AE17" s="1" t="s">
        <v>80</v>
      </c>
      <c r="AF17" s="1" t="s">
        <v>342</v>
      </c>
      <c r="AG17" s="1" t="s">
        <v>343</v>
      </c>
      <c r="AH17" s="1" t="s">
        <v>107</v>
      </c>
      <c r="AI17" s="1" t="s">
        <v>344</v>
      </c>
      <c r="AJ17" s="1">
        <v>71.0</v>
      </c>
      <c r="AK17" s="1"/>
      <c r="AL17" s="1"/>
      <c r="AM17" s="1"/>
      <c r="AN17" s="1"/>
      <c r="AO17" s="1"/>
      <c r="AP17" s="1"/>
      <c r="AQ17" s="1"/>
      <c r="AR17" s="1"/>
      <c r="AS17" s="1" t="s">
        <v>345</v>
      </c>
      <c r="AT17" s="1" t="s">
        <v>346</v>
      </c>
      <c r="AU17" s="1" t="s">
        <v>296</v>
      </c>
      <c r="AV17" s="1" t="s">
        <v>347</v>
      </c>
      <c r="AW17" s="1">
        <v>73.21</v>
      </c>
      <c r="AX17" s="1"/>
      <c r="AY17" s="1" t="s">
        <v>348</v>
      </c>
      <c r="AZ17" s="1" t="s">
        <v>349</v>
      </c>
      <c r="BA17" s="1" t="s">
        <v>143</v>
      </c>
      <c r="BB17" s="1" t="s">
        <v>144</v>
      </c>
      <c r="BC17" s="1" t="s">
        <v>347</v>
      </c>
      <c r="BD17" s="1" t="s">
        <v>220</v>
      </c>
      <c r="BE17" s="1">
        <v>61.84</v>
      </c>
      <c r="BF17" s="1"/>
      <c r="BG17" s="1"/>
      <c r="BH17" s="1"/>
      <c r="BI17" s="1"/>
      <c r="BJ17" s="1"/>
      <c r="BK17" s="1"/>
      <c r="BL17" s="1"/>
      <c r="BM17" s="1"/>
      <c r="BN17" s="1"/>
      <c r="BO17" s="1" t="s">
        <v>350</v>
      </c>
      <c r="BP17" s="1"/>
      <c r="BQ17" s="1"/>
      <c r="BR17" s="1"/>
      <c r="BS17" s="1"/>
      <c r="BT17" s="1" t="s">
        <v>351</v>
      </c>
      <c r="BU17" s="1" t="str">
        <f>HYPERLINK("https://nconnect.nicmar.ac.in/storage/profile/6a953b072c09b.png","Download")</f>
        <v>0</v>
      </c>
      <c r="BV17" s="1" t="s">
        <v>150</v>
      </c>
      <c r="BW17" s="3"/>
      <c r="BX17" s="3"/>
    </row>
    <row r="18" spans="1:76">
      <c r="A18" s="1" t="s">
        <v>76</v>
      </c>
      <c r="B18" s="1" t="s">
        <v>77</v>
      </c>
      <c r="C18" s="1" t="s">
        <v>352</v>
      </c>
      <c r="D18" s="1" t="s">
        <v>353</v>
      </c>
      <c r="E18" s="1" t="s">
        <v>354</v>
      </c>
      <c r="F18" s="1" t="s">
        <v>355</v>
      </c>
      <c r="G18" s="1" t="s">
        <v>356</v>
      </c>
      <c r="H18" s="1" t="s">
        <v>357</v>
      </c>
      <c r="I18" s="1" t="s">
        <v>358</v>
      </c>
      <c r="J18" s="1">
        <v>7028695827</v>
      </c>
      <c r="K18" s="1" t="s">
        <v>92</v>
      </c>
      <c r="L18" s="1" t="s">
        <v>359</v>
      </c>
      <c r="M18" s="1" t="s">
        <v>94</v>
      </c>
      <c r="N18" s="1" t="s">
        <v>360</v>
      </c>
      <c r="O18" s="1" t="s">
        <v>361</v>
      </c>
      <c r="P18" s="1" t="s">
        <v>126</v>
      </c>
      <c r="Q18" s="1">
        <v>521682381308</v>
      </c>
      <c r="R18" s="1" t="s">
        <v>362</v>
      </c>
      <c r="S18" s="1">
        <v>9890903327</v>
      </c>
      <c r="T18" s="1" t="s">
        <v>363</v>
      </c>
      <c r="U18" s="1" t="s">
        <v>364</v>
      </c>
      <c r="V18" s="1">
        <v>9970100537</v>
      </c>
      <c r="W18" s="1" t="s">
        <v>130</v>
      </c>
      <c r="X18" s="1" t="s">
        <v>365</v>
      </c>
      <c r="Y18" s="1" t="s">
        <v>132</v>
      </c>
      <c r="Z18" s="1" t="s">
        <v>133</v>
      </c>
      <c r="AA18" s="1" t="s">
        <v>365</v>
      </c>
      <c r="AB18" s="1" t="s">
        <v>132</v>
      </c>
      <c r="AC18" s="1" t="s">
        <v>133</v>
      </c>
      <c r="AD18" s="1" t="s">
        <v>80</v>
      </c>
      <c r="AE18" s="1" t="s">
        <v>80</v>
      </c>
      <c r="AF18" s="1" t="s">
        <v>366</v>
      </c>
      <c r="AG18" s="1" t="s">
        <v>367</v>
      </c>
      <c r="AH18" s="1" t="s">
        <v>298</v>
      </c>
      <c r="AI18" s="1" t="s">
        <v>108</v>
      </c>
      <c r="AJ18" s="1">
        <v>87.6</v>
      </c>
      <c r="AK18" s="1">
        <v>9.22</v>
      </c>
      <c r="AL18" s="1"/>
      <c r="AM18" s="1"/>
      <c r="AN18" s="1"/>
      <c r="AO18" s="1"/>
      <c r="AP18" s="1"/>
      <c r="AQ18" s="1"/>
      <c r="AR18" s="1"/>
      <c r="AS18" s="1" t="s">
        <v>368</v>
      </c>
      <c r="AT18" s="1" t="s">
        <v>369</v>
      </c>
      <c r="AU18" s="1" t="s">
        <v>370</v>
      </c>
      <c r="AV18" s="1" t="s">
        <v>371</v>
      </c>
      <c r="AW18" s="1">
        <v>83.16</v>
      </c>
      <c r="AX18" s="1"/>
      <c r="AY18" s="1" t="s">
        <v>372</v>
      </c>
      <c r="AZ18" s="1" t="s">
        <v>373</v>
      </c>
      <c r="BA18" s="1" t="s">
        <v>143</v>
      </c>
      <c r="BB18" s="1" t="s">
        <v>144</v>
      </c>
      <c r="BC18" s="1" t="s">
        <v>301</v>
      </c>
      <c r="BD18" s="1" t="s">
        <v>220</v>
      </c>
      <c r="BE18" s="1">
        <v>72.77</v>
      </c>
      <c r="BF18" s="1">
        <v>7.66</v>
      </c>
      <c r="BG18" s="1"/>
      <c r="BH18" s="1"/>
      <c r="BI18" s="1"/>
      <c r="BJ18" s="1"/>
      <c r="BK18" s="1"/>
      <c r="BL18" s="1"/>
      <c r="BM18" s="1"/>
      <c r="BN18" s="1"/>
      <c r="BO18" s="1" t="s">
        <v>374</v>
      </c>
      <c r="BP18" s="1"/>
      <c r="BQ18" s="1"/>
      <c r="BR18" s="1" t="s">
        <v>375</v>
      </c>
      <c r="BS18" s="1"/>
      <c r="BT18" s="1" t="s">
        <v>376</v>
      </c>
      <c r="BU18" s="1" t="str">
        <f>HYPERLINK("https://nconnect.nicmar.ac.in/storage/profile/6a8742935adef.png","Download")</f>
        <v>0</v>
      </c>
      <c r="BV18" s="1" t="s">
        <v>82</v>
      </c>
      <c r="BW18" s="3"/>
      <c r="BX18" s="3"/>
    </row>
    <row r="19" spans="1:76">
      <c r="A19" s="1" t="s">
        <v>76</v>
      </c>
      <c r="B19" s="1" t="s">
        <v>77</v>
      </c>
      <c r="C19" s="1" t="s">
        <v>377</v>
      </c>
      <c r="D19" s="1"/>
      <c r="E19" s="1"/>
      <c r="F19" s="1"/>
      <c r="G19" s="1"/>
      <c r="H19" s="1" t="s">
        <v>378</v>
      </c>
      <c r="I19" s="1" t="s">
        <v>378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 t="s">
        <v>80</v>
      </c>
      <c r="AE19" s="1" t="s">
        <v>80</v>
      </c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 t="s">
        <v>81</v>
      </c>
      <c r="BV19" s="1" t="s">
        <v>82</v>
      </c>
      <c r="BW19" s="3"/>
      <c r="BX19" s="3"/>
    </row>
    <row r="20" spans="1:76">
      <c r="A20" s="1" t="s">
        <v>76</v>
      </c>
      <c r="B20" s="1" t="s">
        <v>77</v>
      </c>
      <c r="C20" s="1" t="s">
        <v>379</v>
      </c>
      <c r="D20" s="1" t="s">
        <v>380</v>
      </c>
      <c r="E20" s="1" t="s">
        <v>381</v>
      </c>
      <c r="F20" s="1" t="s">
        <v>382</v>
      </c>
      <c r="G20" s="1" t="s">
        <v>383</v>
      </c>
      <c r="H20" s="1" t="s">
        <v>384</v>
      </c>
      <c r="I20" s="1" t="s">
        <v>385</v>
      </c>
      <c r="J20" s="1">
        <v>7741882200</v>
      </c>
      <c r="K20" s="1" t="s">
        <v>92</v>
      </c>
      <c r="L20" s="1" t="s">
        <v>386</v>
      </c>
      <c r="M20" s="1" t="s">
        <v>94</v>
      </c>
      <c r="N20" s="1" t="s">
        <v>387</v>
      </c>
      <c r="O20" s="1" t="s">
        <v>388</v>
      </c>
      <c r="P20" s="1" t="s">
        <v>97</v>
      </c>
      <c r="Q20" s="1">
        <v>222647777569</v>
      </c>
      <c r="R20" s="1" t="s">
        <v>389</v>
      </c>
      <c r="S20" s="1">
        <v>7350882200</v>
      </c>
      <c r="T20" s="1" t="s">
        <v>390</v>
      </c>
      <c r="U20" s="1" t="s">
        <v>391</v>
      </c>
      <c r="V20" s="1">
        <v>8605929764</v>
      </c>
      <c r="W20" s="1" t="s">
        <v>392</v>
      </c>
      <c r="X20" s="1" t="s">
        <v>393</v>
      </c>
      <c r="Y20" s="1" t="s">
        <v>394</v>
      </c>
      <c r="Z20" s="1" t="s">
        <v>133</v>
      </c>
      <c r="AA20" s="1" t="s">
        <v>395</v>
      </c>
      <c r="AB20" s="1" t="s">
        <v>132</v>
      </c>
      <c r="AC20" s="1" t="s">
        <v>133</v>
      </c>
      <c r="AD20" s="1" t="s">
        <v>80</v>
      </c>
      <c r="AE20" s="1" t="s">
        <v>80</v>
      </c>
      <c r="AF20" s="1" t="s">
        <v>396</v>
      </c>
      <c r="AG20" s="1" t="s">
        <v>397</v>
      </c>
      <c r="AH20" s="1" t="s">
        <v>107</v>
      </c>
      <c r="AI20" s="1" t="s">
        <v>108</v>
      </c>
      <c r="AJ20" s="1">
        <v>89.2</v>
      </c>
      <c r="AK20" s="1"/>
      <c r="AL20" s="1"/>
      <c r="AM20" s="1"/>
      <c r="AN20" s="1"/>
      <c r="AO20" s="1"/>
      <c r="AP20" s="1"/>
      <c r="AQ20" s="1"/>
      <c r="AR20" s="1"/>
      <c r="AS20" s="1" t="s">
        <v>398</v>
      </c>
      <c r="AT20" s="1" t="s">
        <v>399</v>
      </c>
      <c r="AU20" s="1" t="s">
        <v>108</v>
      </c>
      <c r="AV20" s="1" t="s">
        <v>400</v>
      </c>
      <c r="AW20" s="1">
        <v>92.95</v>
      </c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 t="s">
        <v>401</v>
      </c>
      <c r="BP20" s="1"/>
      <c r="BQ20" s="1"/>
      <c r="BR20" s="1" t="s">
        <v>402</v>
      </c>
      <c r="BS20" s="1">
        <v>4</v>
      </c>
      <c r="BT20" s="1"/>
      <c r="BU20" s="1" t="str">
        <f>HYPERLINK("https://nconnect.nicmar.ac.in/storage/profile/6a8ca28192913.png","Download")</f>
        <v>0</v>
      </c>
      <c r="BV20" s="1" t="s">
        <v>150</v>
      </c>
      <c r="BW20" s="3"/>
      <c r="BX20" s="3"/>
    </row>
    <row r="21" spans="1:76">
      <c r="A21" s="1" t="s">
        <v>76</v>
      </c>
      <c r="B21" s="1" t="s">
        <v>77</v>
      </c>
      <c r="C21" s="1" t="s">
        <v>403</v>
      </c>
      <c r="D21" s="1" t="s">
        <v>404</v>
      </c>
      <c r="E21" s="1" t="s">
        <v>405</v>
      </c>
      <c r="F21" s="1" t="s">
        <v>406</v>
      </c>
      <c r="G21" s="1" t="s">
        <v>407</v>
      </c>
      <c r="H21" s="1" t="s">
        <v>408</v>
      </c>
      <c r="I21" s="1" t="s">
        <v>409</v>
      </c>
      <c r="J21" s="1">
        <v>7276742441</v>
      </c>
      <c r="K21" s="1" t="s">
        <v>92</v>
      </c>
      <c r="L21" s="1" t="s">
        <v>410</v>
      </c>
      <c r="M21" s="1" t="s">
        <v>94</v>
      </c>
      <c r="N21" s="1" t="s">
        <v>411</v>
      </c>
      <c r="O21" s="1" t="s">
        <v>412</v>
      </c>
      <c r="P21" s="1" t="s">
        <v>413</v>
      </c>
      <c r="Q21" s="1">
        <v>764154754181</v>
      </c>
      <c r="R21" s="1" t="s">
        <v>405</v>
      </c>
      <c r="S21" s="1">
        <v>9834988464</v>
      </c>
      <c r="T21" s="1" t="s">
        <v>414</v>
      </c>
      <c r="U21" s="1" t="s">
        <v>415</v>
      </c>
      <c r="V21" s="1">
        <v>9604687811</v>
      </c>
      <c r="W21" s="1" t="s">
        <v>416</v>
      </c>
      <c r="X21" s="1" t="s">
        <v>417</v>
      </c>
      <c r="Y21" s="1" t="s">
        <v>418</v>
      </c>
      <c r="Z21" s="1" t="s">
        <v>133</v>
      </c>
      <c r="AA21" s="1" t="s">
        <v>419</v>
      </c>
      <c r="AB21" s="1" t="s">
        <v>132</v>
      </c>
      <c r="AC21" s="1" t="s">
        <v>133</v>
      </c>
      <c r="AD21" s="1" t="s">
        <v>80</v>
      </c>
      <c r="AE21" s="1" t="s">
        <v>80</v>
      </c>
      <c r="AF21" s="1" t="s">
        <v>420</v>
      </c>
      <c r="AG21" s="1" t="s">
        <v>421</v>
      </c>
      <c r="AH21" s="1" t="s">
        <v>107</v>
      </c>
      <c r="AI21" s="1" t="s">
        <v>344</v>
      </c>
      <c r="AJ21" s="1">
        <v>75.6</v>
      </c>
      <c r="AK21" s="1"/>
      <c r="AL21" s="1"/>
      <c r="AM21" s="1"/>
      <c r="AN21" s="1"/>
      <c r="AO21" s="1"/>
      <c r="AP21" s="1"/>
      <c r="AQ21" s="1"/>
      <c r="AR21" s="1"/>
      <c r="AS21" s="1" t="s">
        <v>422</v>
      </c>
      <c r="AT21" s="1" t="s">
        <v>423</v>
      </c>
      <c r="AU21" s="1" t="s">
        <v>296</v>
      </c>
      <c r="AV21" s="1" t="s">
        <v>400</v>
      </c>
      <c r="AW21" s="1">
        <v>71.42</v>
      </c>
      <c r="AX21" s="1"/>
      <c r="AY21" s="1" t="s">
        <v>424</v>
      </c>
      <c r="AZ21" s="1" t="s">
        <v>425</v>
      </c>
      <c r="BA21" s="1" t="s">
        <v>143</v>
      </c>
      <c r="BB21" s="1" t="s">
        <v>144</v>
      </c>
      <c r="BC21" s="1" t="s">
        <v>347</v>
      </c>
      <c r="BD21" s="1" t="s">
        <v>220</v>
      </c>
      <c r="BE21" s="1">
        <v>70.58</v>
      </c>
      <c r="BF21" s="1">
        <v>7.43</v>
      </c>
      <c r="BG21" s="1"/>
      <c r="BH21" s="1"/>
      <c r="BI21" s="1"/>
      <c r="BJ21" s="1"/>
      <c r="BK21" s="1"/>
      <c r="BL21" s="1"/>
      <c r="BM21" s="1"/>
      <c r="BN21" s="1"/>
      <c r="BO21" s="1" t="s">
        <v>426</v>
      </c>
      <c r="BP21" s="1"/>
      <c r="BQ21" s="1"/>
      <c r="BR21" s="1" t="s">
        <v>427</v>
      </c>
      <c r="BS21" s="1">
        <v>4</v>
      </c>
      <c r="BT21" s="1" t="s">
        <v>428</v>
      </c>
      <c r="BU21" s="1" t="str">
        <f>HYPERLINK("https://nconnect.nicmar.ac.in/storage/profile/6a870e41cfc2c.png","Download")</f>
        <v>0</v>
      </c>
      <c r="BV21" s="1" t="s">
        <v>150</v>
      </c>
      <c r="BW21" s="3"/>
      <c r="BX21" s="3"/>
    </row>
    <row r="22" spans="1:76">
      <c r="A22" s="1" t="s">
        <v>76</v>
      </c>
      <c r="B22" s="1" t="s">
        <v>77</v>
      </c>
      <c r="C22" s="1" t="s">
        <v>429</v>
      </c>
      <c r="D22" s="1"/>
      <c r="E22" s="1"/>
      <c r="F22" s="1"/>
      <c r="G22" s="1"/>
      <c r="H22" s="1" t="s">
        <v>430</v>
      </c>
      <c r="I22" s="1" t="s">
        <v>430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 t="s">
        <v>80</v>
      </c>
      <c r="AE22" s="1" t="s">
        <v>80</v>
      </c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 t="s">
        <v>81</v>
      </c>
      <c r="BV22" s="1" t="s">
        <v>82</v>
      </c>
      <c r="BW22" s="3"/>
      <c r="BX22" s="3"/>
    </row>
    <row r="23" spans="1:76">
      <c r="A23" s="1" t="s">
        <v>76</v>
      </c>
      <c r="B23" s="1" t="s">
        <v>77</v>
      </c>
      <c r="C23" s="1" t="s">
        <v>431</v>
      </c>
      <c r="D23" s="1" t="s">
        <v>432</v>
      </c>
      <c r="E23" s="1" t="s">
        <v>433</v>
      </c>
      <c r="F23" s="1" t="s">
        <v>434</v>
      </c>
      <c r="G23" s="1" t="s">
        <v>435</v>
      </c>
      <c r="H23" s="1" t="s">
        <v>436</v>
      </c>
      <c r="I23" s="1" t="s">
        <v>437</v>
      </c>
      <c r="J23" s="1">
        <v>9699451867</v>
      </c>
      <c r="K23" s="1" t="s">
        <v>92</v>
      </c>
      <c r="L23" s="1" t="s">
        <v>438</v>
      </c>
      <c r="M23" s="1" t="s">
        <v>94</v>
      </c>
      <c r="N23" s="1" t="s">
        <v>439</v>
      </c>
      <c r="O23" s="1" t="s">
        <v>440</v>
      </c>
      <c r="P23" s="1" t="s">
        <v>208</v>
      </c>
      <c r="Q23" s="1">
        <v>383935947795</v>
      </c>
      <c r="R23" s="1" t="s">
        <v>441</v>
      </c>
      <c r="S23" s="1">
        <v>9922501723</v>
      </c>
      <c r="T23" s="1" t="s">
        <v>442</v>
      </c>
      <c r="U23" s="1" t="s">
        <v>443</v>
      </c>
      <c r="V23" s="1">
        <v>9765866077</v>
      </c>
      <c r="W23" s="1" t="s">
        <v>444</v>
      </c>
      <c r="X23" s="1" t="s">
        <v>445</v>
      </c>
      <c r="Y23" s="1" t="s">
        <v>132</v>
      </c>
      <c r="Z23" s="1" t="s">
        <v>133</v>
      </c>
      <c r="AA23" s="1" t="s">
        <v>445</v>
      </c>
      <c r="AB23" s="1" t="s">
        <v>132</v>
      </c>
      <c r="AC23" s="1" t="s">
        <v>133</v>
      </c>
      <c r="AD23" s="1" t="s">
        <v>80</v>
      </c>
      <c r="AE23" s="1" t="s">
        <v>80</v>
      </c>
      <c r="AF23" s="1" t="s">
        <v>446</v>
      </c>
      <c r="AG23" s="1" t="s">
        <v>447</v>
      </c>
      <c r="AH23" s="1" t="s">
        <v>323</v>
      </c>
      <c r="AI23" s="1" t="s">
        <v>344</v>
      </c>
      <c r="AJ23" s="1">
        <v>73.4</v>
      </c>
      <c r="AK23" s="1">
        <v>7.82</v>
      </c>
      <c r="AL23" s="1"/>
      <c r="AM23" s="1"/>
      <c r="AN23" s="1"/>
      <c r="AO23" s="1"/>
      <c r="AP23" s="1"/>
      <c r="AQ23" s="1"/>
      <c r="AR23" s="1"/>
      <c r="AS23" s="1" t="s">
        <v>448</v>
      </c>
      <c r="AT23" s="1" t="s">
        <v>449</v>
      </c>
      <c r="AU23" s="1" t="s">
        <v>370</v>
      </c>
      <c r="AV23" s="1" t="s">
        <v>450</v>
      </c>
      <c r="AW23" s="1">
        <v>85.26</v>
      </c>
      <c r="AX23" s="1">
        <v>8.97</v>
      </c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 t="s">
        <v>451</v>
      </c>
      <c r="BP23" s="1"/>
      <c r="BQ23" s="1"/>
      <c r="BR23" s="1"/>
      <c r="BS23" s="1"/>
      <c r="BT23" s="1" t="s">
        <v>452</v>
      </c>
      <c r="BU23" s="1" t="str">
        <f>HYPERLINK("https://nconnect.nicmar.ac.in/storage/profile/6a919bf4a526f.png","Download")</f>
        <v>0</v>
      </c>
      <c r="BV23" s="1" t="s">
        <v>150</v>
      </c>
      <c r="BW23" s="3"/>
      <c r="BX23" s="3"/>
    </row>
    <row r="24" spans="1:76">
      <c r="A24" s="1" t="s">
        <v>76</v>
      </c>
      <c r="B24" s="1" t="s">
        <v>77</v>
      </c>
      <c r="C24" s="1" t="s">
        <v>453</v>
      </c>
      <c r="D24" s="1"/>
      <c r="E24" s="1"/>
      <c r="F24" s="1"/>
      <c r="G24" s="1"/>
      <c r="H24" s="1" t="s">
        <v>454</v>
      </c>
      <c r="I24" s="1" t="s">
        <v>454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 t="s">
        <v>80</v>
      </c>
      <c r="AE24" s="1" t="s">
        <v>80</v>
      </c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 t="s">
        <v>81</v>
      </c>
      <c r="BV24" s="1" t="s">
        <v>82</v>
      </c>
      <c r="BW24" s="3"/>
      <c r="BX24" s="3"/>
    </row>
    <row r="25" spans="1:76">
      <c r="A25" s="1" t="s">
        <v>76</v>
      </c>
      <c r="B25" s="1" t="s">
        <v>77</v>
      </c>
      <c r="C25" s="1" t="s">
        <v>455</v>
      </c>
      <c r="D25" s="1"/>
      <c r="E25" s="1"/>
      <c r="F25" s="1"/>
      <c r="G25" s="1"/>
      <c r="H25" s="1" t="s">
        <v>456</v>
      </c>
      <c r="I25" s="1" t="s">
        <v>456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 t="s">
        <v>80</v>
      </c>
      <c r="AE25" s="1" t="s">
        <v>80</v>
      </c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 t="s">
        <v>81</v>
      </c>
      <c r="BV25" s="1" t="s">
        <v>82</v>
      </c>
      <c r="BW25" s="3"/>
      <c r="BX25" s="3"/>
    </row>
    <row r="26" spans="1:76">
      <c r="A26" s="1" t="s">
        <v>76</v>
      </c>
      <c r="B26" s="1" t="s">
        <v>77</v>
      </c>
      <c r="C26" s="1" t="s">
        <v>457</v>
      </c>
      <c r="D26" s="1"/>
      <c r="E26" s="1"/>
      <c r="F26" s="1"/>
      <c r="G26" s="1"/>
      <c r="H26" s="1" t="s">
        <v>458</v>
      </c>
      <c r="I26" s="1" t="s">
        <v>458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 t="s">
        <v>80</v>
      </c>
      <c r="AE26" s="1" t="s">
        <v>80</v>
      </c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 t="s">
        <v>81</v>
      </c>
      <c r="BV26" s="1" t="s">
        <v>82</v>
      </c>
      <c r="BW26" s="3"/>
      <c r="BX26" s="3"/>
    </row>
    <row r="27" spans="1:76">
      <c r="A27" s="1" t="s">
        <v>76</v>
      </c>
      <c r="B27" s="1" t="s">
        <v>77</v>
      </c>
      <c r="C27" s="1" t="s">
        <v>459</v>
      </c>
      <c r="D27" s="1"/>
      <c r="E27" s="1"/>
      <c r="F27" s="1"/>
      <c r="G27" s="1"/>
      <c r="H27" s="1" t="s">
        <v>460</v>
      </c>
      <c r="I27" s="1" t="s">
        <v>460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 t="s">
        <v>80</v>
      </c>
      <c r="AE27" s="1" t="s">
        <v>80</v>
      </c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 t="s">
        <v>81</v>
      </c>
      <c r="BV27" s="1" t="s">
        <v>82</v>
      </c>
      <c r="BW27" s="3"/>
      <c r="BX27" s="3"/>
    </row>
  </sheetData>
  <hyperlinks>
    <hyperlink ref="BU6" r:id="rId_hyperlink_1" tooltip="Download" display="Download"/>
    <hyperlink ref="BU7" r:id="rId_hyperlink_2" tooltip="Download" display="Download"/>
    <hyperlink ref="BU8" r:id="rId_hyperlink_3" tooltip="Download" display="Download"/>
    <hyperlink ref="BU10" r:id="rId_hyperlink_4" tooltip="Download" display="Download"/>
    <hyperlink ref="BU11" r:id="rId_hyperlink_5" tooltip="Download" display="Download"/>
    <hyperlink ref="BU12" r:id="rId_hyperlink_6" tooltip="Download" display="Download"/>
    <hyperlink ref="BU15" r:id="rId_hyperlink_7" tooltip="Download" display="Download"/>
    <hyperlink ref="BU16" r:id="rId_hyperlink_8" tooltip="Download" display="Download"/>
    <hyperlink ref="BU17" r:id="rId_hyperlink_9" tooltip="Download" display="Download"/>
    <hyperlink ref="BU18" r:id="rId_hyperlink_10" tooltip="Download" display="Download"/>
    <hyperlink ref="BU20" r:id="rId_hyperlink_11" tooltip="Download" display="Download"/>
    <hyperlink ref="BU21" r:id="rId_hyperlink_12" tooltip="Download" display="Download"/>
    <hyperlink ref="BU23" r:id="rId_hyperlink_13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2026-09-24T09:20:35+05:30</dcterms:created>
  <dcterms:modified xsi:type="dcterms:W3CDTF">2026-09-24T09:20:35+05:30</dcterms:modified>
  <dc:title>Untitled Spreadsheet</dc:title>
  <dc:description/>
  <dc:subject/>
  <cp:keywords/>
  <cp:category/>
</cp:coreProperties>
</file>