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<sst xmlns="http://schemas.openxmlformats.org/spreadsheetml/2006/main" uniqueCount="360">
  <si>
    <t>Program</t>
  </si>
  <si>
    <t>Batch</t>
  </si>
  <si>
    <t>Roll Number</t>
  </si>
  <si>
    <t>First Name</t>
  </si>
  <si>
    <t>Middle Name</t>
  </si>
  <si>
    <t>Last Name</t>
  </si>
  <si>
    <t>Name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</si>
  <si>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</si>
  <si>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</si>
  <si>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</si>
  <si>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</si>
  <si>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</si>
  <si>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</si>
  <si>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</si>
  <si>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</si>
  <si>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</si>
  <si>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Nubmer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</si>
  <si>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</si>
  <si>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</si>
  <si>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</si>
  <si>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</si>
  <si>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</si>
  <si>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</si>
  <si>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</si>
  <si>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</si>
  <si>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</si>
  <si>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</si>
  <si>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</si>
  <si>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</si>
  <si>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NICMAR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</si>
  <si>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</si>
  <si>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</si>
  <si>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</si>
  <si>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</si>
  <si>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</si>
  <si>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</si>
  <si>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</si>
  <si>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</si>
  <si>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</si>
  <si>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Stream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</si>
  <si>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</si>
  <si>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</si>
  <si>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</si>
  <si>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</si>
  <si>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</si>
  <si>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</si>
  <si>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</si>
  <si>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</si>
  <si>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</si>
  <si>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</si>
  <si>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Graduation University</t>
  </si>
  <si>
    <t>Graduation College</t>
  </si>
  <si>
    <t>UG Degree</t>
  </si>
  <si>
    <t>UG Specialization</t>
  </si>
  <si>
    <t>Graduation Joining Date</t>
  </si>
  <si>
    <t>Graduation Passing Date</t>
  </si>
  <si>
    <t>Graduation Marks</t>
  </si>
  <si>
    <t>Graduation CGPA</t>
  </si>
  <si>
    <t>Post Graduation University</t>
  </si>
  <si>
    <t>Post Graduation College</t>
  </si>
  <si>
    <t>PG Degree</t>
  </si>
  <si>
    <t>PG Specialization</t>
  </si>
  <si>
    <t>Post Graduation Joining Date</t>
  </si>
  <si>
    <t>Post Graduation Passing Date</t>
  </si>
  <si>
    <t>Post Graduation Marks</t>
  </si>
  <si>
    <t>Post Graduation CGPA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</si>
  <si>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</si>
  <si>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</si>
  <si>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</si>
  <si>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</si>
  <si>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</si>
  <si>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</si>
  <si>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Profile Picture</t>
  </si>
  <si>
    <t>Intern Counter</t>
  </si>
  <si>
    <t>Job Counter</t>
  </si>
  <si>
    <t>MBA-ACM</t>
  </si>
  <si>
    <t>2025-2027</t>
  </si>
  <si>
    <t>P25700751</t>
  </si>
  <si>
    <t>SOHAM</t>
  </si>
  <si>
    <t>DASHRATH</t>
  </si>
  <si>
    <t>BORATE</t>
  </si>
  <si>
    <t>Soham Dashrath Borate</t>
  </si>
  <si>
    <t>boratesoham1@gmail.com</t>
  </si>
  <si>
    <t>p25700751@student.nicmar.ac.in</t>
  </si>
  <si>
    <t>Male</t>
  </si>
  <si>
    <t>18-Feb-2004</t>
  </si>
  <si>
    <t>Single</t>
  </si>
  <si>
    <t>ENGLISH,HINDI,MARATHI</t>
  </si>
  <si>
    <t>O+ve</t>
  </si>
  <si>
    <t>8236 8680 6233</t>
  </si>
  <si>
    <t>BUSINESSMAN</t>
  </si>
  <si>
    <t>MANGAL</t>
  </si>
  <si>
    <t>HOUSEWIFE</t>
  </si>
  <si>
    <t>Malawadi Subdistrict:Man</t>
  </si>
  <si>
    <t>Satara</t>
  </si>
  <si>
    <t>Maharashtra</t>
  </si>
  <si>
    <t>NA</t>
  </si>
  <si>
    <t>MIT VISHWASHANTI GURUKUL SCHOOL PANDHARPUR</t>
  </si>
  <si>
    <t>CENTRAL BOARD OF SECONDARY EDUCATION</t>
  </si>
  <si>
    <t>2018-Jun</t>
  </si>
  <si>
    <t>2019-May</t>
  </si>
  <si>
    <t>KOTA COLLEGE OF SCIENCE KARAD</t>
  </si>
  <si>
    <t>MAHARASHTRA STATE BOARD OF SECONDARY AND HIGHER SECONDARY BOARD</t>
  </si>
  <si>
    <t>Science (PCM)</t>
  </si>
  <si>
    <t>2020-Jun</t>
  </si>
  <si>
    <t>2021-Aug</t>
  </si>
  <si>
    <t>SAVITRIBAI PHULE PUNE UNIVESSITY</t>
  </si>
  <si>
    <t>DY PATIL COLLEGE OF ENGINEERING AKURDI</t>
  </si>
  <si>
    <t>Bachelor of Engineering (B.E.)</t>
  </si>
  <si>
    <t>Civil Engineering</t>
  </si>
  <si>
    <t>2025-Jun</t>
  </si>
  <si>
    <t>AutoCAD,MS Office,MS Project,Primavera</t>
  </si>
  <si>
    <t>Navkarmik Infra | Project Planning  And Execution Intern | Mumbai | May 2026 | Jul 2026 | 8 Weeks | Campus Internship
Omkar Construction Vaduj | Site Engineer | Satara | Dec 2023 | Jan 2024 | 6 Weeks</t>
  </si>
  <si>
    <t>Becoming an SAP Professional
Data Analysis
Construction Equipment Maintenance &amp; Safety
Finance for Non-Financial Managers</t>
  </si>
  <si>
    <t>P25700752</t>
  </si>
  <si>
    <t>MAHALAKSHMI</t>
  </si>
  <si>
    <t>PRAKASH</t>
  </si>
  <si>
    <t>BIDARI</t>
  </si>
  <si>
    <t>Mahalakshmi Prakash Bidari</t>
  </si>
  <si>
    <t>pbmaha5141@gmail.com</t>
  </si>
  <si>
    <t>p25700752@student.nicmar.ac.in</t>
  </si>
  <si>
    <t>Female</t>
  </si>
  <si>
    <t>28-May-2001</t>
  </si>
  <si>
    <t>ENGLISH,KANNADA,HINDI</t>
  </si>
  <si>
    <t>A+ve</t>
  </si>
  <si>
    <t>5646 4179 6055</t>
  </si>
  <si>
    <t>PRAKASH BIDARI</t>
  </si>
  <si>
    <t>DOCTOR</t>
  </si>
  <si>
    <t>NAYANA BIDARI</t>
  </si>
  <si>
    <t>House No887 Near Shivalaya Ramtheerth Nagar Belgaum</t>
  </si>
  <si>
    <t>Belgaum</t>
  </si>
  <si>
    <t>Karnataka</t>
  </si>
  <si>
    <t>KITTUR RANI CHANNAMMA RESIDENTIAL SAINIK SCHOOL</t>
  </si>
  <si>
    <t>2016-Jun</t>
  </si>
  <si>
    <t>2017-Jun</t>
  </si>
  <si>
    <t>MAHESH PU COLLEGE BELGAUM</t>
  </si>
  <si>
    <t>GOVT. OF KARNATAKA, DEPARTMENT OF PRE-UNIVERSITY EDUCATION, KARNATAKA</t>
  </si>
  <si>
    <t>2017-Sep</t>
  </si>
  <si>
    <t>2019-Sep</t>
  </si>
  <si>
    <t>VISHVESVARAYA TECHNOLOGICAL UNIVERSITY,BELGAUM</t>
  </si>
  <si>
    <t>GOGTE INSTITUTE OF TECHNOLOGY BELGAUM</t>
  </si>
  <si>
    <t>Bachelor of Architecture (B.Arch.)</t>
  </si>
  <si>
    <t>Architecture</t>
  </si>
  <si>
    <t>2019-Oct</t>
  </si>
  <si>
    <t>2024-Sep</t>
  </si>
  <si>
    <t>AUTOCAD,MS OFFICE,SKETCHUP,LUMION,PHOTOSHOP,CANVA,MSP,MS word,PRIMEVERA</t>
  </si>
  <si>
    <t>Suryapriya Construction Private Limited | Project Management . | Banglore | May 2026 | Jul 2026 | 8 Weeks | Campus Internship
Khuba Architects | Mahalakshmi P Bidari | Banglore | Feb 2023 | Jun 2023 | 15 Weeks</t>
  </si>
  <si>
    <t>UI/UX</t>
  </si>
  <si>
    <t>P25700753</t>
  </si>
  <si>
    <t>AJINKYA</t>
  </si>
  <si>
    <t>UMAKANT</t>
  </si>
  <si>
    <t>VISPUTE</t>
  </si>
  <si>
    <t>Ajinkya Umakant Vispute</t>
  </si>
  <si>
    <t>ajinkyavispute2001@gmail.com</t>
  </si>
  <si>
    <t>p25700753@student.nicmar.ac.in</t>
  </si>
  <si>
    <t>23-Apr-2001</t>
  </si>
  <si>
    <t>English, Hindi, Marathi</t>
  </si>
  <si>
    <t>5350 8438 0096</t>
  </si>
  <si>
    <t>UMAKANT VIJAY VISPUTE</t>
  </si>
  <si>
    <t>SERVICE</t>
  </si>
  <si>
    <t>SWATI UMAKANT VISPUTE</t>
  </si>
  <si>
    <t>CONSULTANT</t>
  </si>
  <si>
    <t>FLAT NO.3 BUILDING NO, F1 GIRIJA SHANKAR VIHAR SOCIETY, KARVE NAGAR PUNE</t>
  </si>
  <si>
    <t>Pune</t>
  </si>
  <si>
    <t>Flat No. 3 Anand Majestry Rundavan Colony Ambad Link Road Nashik</t>
  </si>
  <si>
    <t>Nashik</t>
  </si>
  <si>
    <t>BOYS' TOWN PUBLIC SCHOOL</t>
  </si>
  <si>
    <t>MAHARASHTRA STATE BOARD</t>
  </si>
  <si>
    <t>2007-Mar</t>
  </si>
  <si>
    <t>2017-Mar</t>
  </si>
  <si>
    <t>Technical</t>
  </si>
  <si>
    <t>CIVIL ENGINEERING</t>
  </si>
  <si>
    <t>NASHIK MAHARASHTRA</t>
  </si>
  <si>
    <t>2017-Aug</t>
  </si>
  <si>
    <t>2020-Dec</t>
  </si>
  <si>
    <t>SPPU</t>
  </si>
  <si>
    <t>SINHGAD INSTITUTE OF TECHNOLOGY AND SCIENCE NARHE, PUNE, MAHARASHTRA</t>
  </si>
  <si>
    <t>2021-Jan</t>
  </si>
  <si>
    <t>2024-Mar</t>
  </si>
  <si>
    <t xml:space="preserve">MS Project, AutoCAD, STAAD Pro. </t>
  </si>
  <si>
    <t>Millennium Engineers and Contractors Pvt. Ltd Pune | Site Execution  | Baner Pune Maharashtra | Apr 2024 | Aug 2025 | 1 Years, 3 Months, 27 Days | 3.9</t>
  </si>
  <si>
    <t>15 month(s)</t>
  </si>
  <si>
    <t>Colliers International (India) Property Services Private Limited | Project Management Intern | Pune | May 2026 | Jul 2026 | 8 Weeks | Campus Internship</t>
  </si>
  <si>
    <t>P25700754</t>
  </si>
  <si>
    <t>JAY</t>
  </si>
  <si>
    <t>DNYANESHWAR</t>
  </si>
  <si>
    <t>THITE</t>
  </si>
  <si>
    <t>Jay Dnyaneshwar Thite</t>
  </si>
  <si>
    <t>jaythite1000@gmail.com</t>
  </si>
  <si>
    <t>p25700754@student.nicmar.ac.in</t>
  </si>
  <si>
    <t>26-Dec-2000</t>
  </si>
  <si>
    <t>3018 0343 9784</t>
  </si>
  <si>
    <t>FARMER</t>
  </si>
  <si>
    <t>SEEMA</t>
  </si>
  <si>
    <t>A/p. Bhose (k), Tal. Pandharpur, Dist. Solapur</t>
  </si>
  <si>
    <t>Solapur</t>
  </si>
  <si>
    <t>YASHWANT VIDHYALAYA BHOSE</t>
  </si>
  <si>
    <t>2015-Jul</t>
  </si>
  <si>
    <t>KARMAVEER BHAURAO PATIL MAHAVIDYALAYA, PANDHARPUR</t>
  </si>
  <si>
    <t>Science (PCMB)</t>
  </si>
  <si>
    <t>2017-Jul</t>
  </si>
  <si>
    <t>2019-Feb</t>
  </si>
  <si>
    <t>SHIVAJI UNIVERSITY, KOLHAPUR</t>
  </si>
  <si>
    <t>D. Y. PATIL COLLEGE OF ENGINEERING &amp; TECHNOLOGY, KASABA BAWADA, KOLHAPUR</t>
  </si>
  <si>
    <t>Bachelor of Technology (B.Tech)</t>
  </si>
  <si>
    <t>2019-Jun</t>
  </si>
  <si>
    <t>2024-Jul</t>
  </si>
  <si>
    <t xml:space="preserve">AutoCAD,MS Office,MS Project,Primavera </t>
  </si>
  <si>
    <t>B. G. Shirke Construction Technology Pvt Ltd, Pune | Trainee Engineer- Civil | Tathawade Phase 2, Pune | Nov 2023 | Mar 2024 | 0 Years, 4 Months, 30 Days | 1.92
Pragati Construction, Pune | Junior Engineer | Akkalkot, Solapur | Apr 2024 | Jul 2025 | 1 Years, 3 Months, 14 Days | 3.6</t>
  </si>
  <si>
    <t>20 month(s)</t>
  </si>
  <si>
    <t>Larsen &amp; Toubro Energy Hydrocarbon (LTEH) | Construction Management Intern | L&amp;T Knowledge City, Vadodara, Gujarat | May 2026 | Jun 2026 | 8 Weeks | Campus Internship</t>
  </si>
  <si>
    <t>P25700755</t>
  </si>
  <si>
    <t>NILESH</t>
  </si>
  <si>
    <t>DILIP</t>
  </si>
  <si>
    <t>NIKHADE</t>
  </si>
  <si>
    <t>Nilesh Dilip Nikhade</t>
  </si>
  <si>
    <t>nileshnikhade2019@gmail.com</t>
  </si>
  <si>
    <t>p25700755@student.nicmar.ac.in</t>
  </si>
  <si>
    <t>23-May-2000</t>
  </si>
  <si>
    <t>ENGLISH, HINDI, MARATHI</t>
  </si>
  <si>
    <t>6443 3345 4905</t>
  </si>
  <si>
    <t>BA</t>
  </si>
  <si>
    <t>SUNITA</t>
  </si>
  <si>
    <t>NICMAR UNIVERSITY, BALEWADI, PUNE.</t>
  </si>
  <si>
    <t>Vaijapur Gramin 1, Vaijapur Rural, Aurangabad,vaijapur.</t>
  </si>
  <si>
    <t>Aurangabad</t>
  </si>
  <si>
    <t>NEW HIGH SCHOOL, VAIJAPUR.</t>
  </si>
  <si>
    <t>SECONDARY AND HIGHER SECONDARY EDUCATION, PUNE</t>
  </si>
  <si>
    <t>2015-Mar</t>
  </si>
  <si>
    <t>2016-Mar</t>
  </si>
  <si>
    <t>CIVIL</t>
  </si>
  <si>
    <t>SANJIVANI COLLEGE OF ENGINEERING, KOPARGAON, MAHARASHTRA</t>
  </si>
  <si>
    <t>SAVITRIBAI PHULE PUNE UNIVERSITY</t>
  </si>
  <si>
    <t>SINHAGAD ACADEMY OF ENGINEERING, KONDHWA, MAHARASHTRA.</t>
  </si>
  <si>
    <t>2019-Aug</t>
  </si>
  <si>
    <t>2022-Aug</t>
  </si>
  <si>
    <t>AutoCAD,MS Office,MS Project,Primavera,Cost X,BIM</t>
  </si>
  <si>
    <t>Amazon Development Centre (India) Private Limited | Product Compliance Associate â€“ TSE | Pune  | Jul 2022 | Jan 2025 | 2 Years, 6 Months, 18 Days | 5.8</t>
  </si>
  <si>
    <t>30 month(s)</t>
  </si>
  <si>
    <t>B.B. Lahamge Government Contractor  | Project Planning | Vaijapur | May 2026 | Jul 2026 | 9 Weeks</t>
  </si>
  <si>
    <t>P25700281</t>
  </si>
  <si>
    <t>ATUL</t>
  </si>
  <si>
    <t>VINOD</t>
  </si>
  <si>
    <t>SAROJ</t>
  </si>
  <si>
    <t>Atul Vinod Saroj</t>
  </si>
  <si>
    <t>atulsaroj85@gmail.com</t>
  </si>
  <si>
    <t>p25700281@student.nicmar.ac.in</t>
  </si>
  <si>
    <t>13-May-1998</t>
  </si>
  <si>
    <t>2763 2199 9288</t>
  </si>
  <si>
    <t>VINOD SAROJ</t>
  </si>
  <si>
    <t>-</t>
  </si>
  <si>
    <t>SHEELA VINOD SAROJ</t>
  </si>
  <si>
    <t>HOMEMAKER</t>
  </si>
  <si>
    <t>Room No. 306 Jivdani Darshan Building, Opppsite Mehta Pharmaceutical Industries Kopri Naka, Virar East.</t>
  </si>
  <si>
    <t>Palghar</t>
  </si>
  <si>
    <t>NEW MODEL ENGLISH HIGH SCHOOL</t>
  </si>
  <si>
    <t>MUMBAI/MAHARASHTRA</t>
  </si>
  <si>
    <t>2013-Jul</t>
  </si>
  <si>
    <t>2014-Mar</t>
  </si>
  <si>
    <t>PATUCK TECHNICAL HIGH SCHOOL &amp; JR. COLLEGE</t>
  </si>
  <si>
    <t>2015-Jun</t>
  </si>
  <si>
    <t>2016-Feb</t>
  </si>
  <si>
    <t>DIPLOMA IN CIVIL ENGIINEERING</t>
  </si>
  <si>
    <t>LOVELY PROFESSIONAL UNIVERSITY, PHAGWARA/PUNJAB</t>
  </si>
  <si>
    <t>2016-Aug</t>
  </si>
  <si>
    <t>2018-May</t>
  </si>
  <si>
    <t>LOVELY PROFESSIONAL UNIVERSITY</t>
  </si>
  <si>
    <t>2018-Aug</t>
  </si>
  <si>
    <t>2021-May</t>
  </si>
  <si>
    <t>AutoCAD,P6,CostX,MS Project,Revit Arch,Staad Pro,Navis work,DGQC,MS Excel</t>
  </si>
  <si>
    <t>Umiya Associates | Junior Engineer | Mumbai | Jul 2022 | Jun 2025 | 2 Years, 11 Months, 5 Days | 4.44
Xpressbees | Associate Executive-Admin | Surat | Apr 2021 | Jul 2022 | 1 Years, 3 Months, 20 Days | 2.4</t>
  </si>
  <si>
    <t>50 month(s)</t>
  </si>
  <si>
    <t>New Consolidated Construction Company Limited (NCCCL) | Intern-Planning | Mumbai Maharashtra | May 2026 | Jul 2026 | 8 Weeks | Campus Internship</t>
  </si>
  <si>
    <t>P25700325</t>
  </si>
  <si>
    <t>HARSH</t>
  </si>
  <si>
    <t>SUNIL</t>
  </si>
  <si>
    <t>JAMGADE</t>
  </si>
  <si>
    <t>Harsh Sunil Jamgade</t>
  </si>
  <si>
    <t>harshjamgade03@gmail.com</t>
  </si>
  <si>
    <t>p25700325@student.nicmar.ac.in</t>
  </si>
  <si>
    <t>03-Apr-2002</t>
  </si>
  <si>
    <t>ENGLISH, MARATHI, AND HINDI</t>
  </si>
  <si>
    <t>B+ve</t>
  </si>
  <si>
    <t>2812 0492 1127</t>
  </si>
  <si>
    <t>BUSINESS</t>
  </si>
  <si>
    <t>MADHURI</t>
  </si>
  <si>
    <t>SHAH LAYOUT, FETRI, KALMESHWAR ROAD, NAGPUR 441501</t>
  </si>
  <si>
    <t>Nagpur</t>
  </si>
  <si>
    <t>WARD NO.1 MAHURZARI KALMESWAR ROAD NAGPUR RURAL</t>
  </si>
  <si>
    <t>BHAVAN'S B.P. VIDYA MANDIR, ASHTI</t>
  </si>
  <si>
    <t>CENTRAL BOARD OF SECONDARY EDUCATION (CBSE),NEW DELHI</t>
  </si>
  <si>
    <t>2017-Apr</t>
  </si>
  <si>
    <t>CENTRAL BOARD OF SECONDARY EDUCATION (CBSE), NEW DELHI</t>
  </si>
  <si>
    <t>2020-Jul</t>
  </si>
  <si>
    <t>RASHTRASANT TUKADOJI MAHARAJ NAGPUR UNIVERSITY, NAGPUR</t>
  </si>
  <si>
    <t>YESHWANTRAO CHAVAN COLLEGE OF ENGINEERING (YCCE), NAGPUR</t>
  </si>
  <si>
    <t>Primavera P6, MS Project, Power BI, Advanced MS Excel, AutoCAD, ArcGIS, QGIS, MS Office Suite</t>
  </si>
  <si>
    <t>Ahluwalia Contracts (India) Limited | Intern | Delhi NCR  | May 2026 | Jul 2026 | 8 Weeks | Campus Internship
SHREE CONSTRUCTION | CIVIL ENGINEERING INTERN | NAGPUR  | Jan 2024 | Apr 2024 | 17 Weeks</t>
  </si>
  <si>
    <t>Google Project Management
GIS Basics
Getting Started with Mapping and Visualization
Getting Started with Imagery and Remote Sensing
ArcGIS Pro Basics
ArcGIS Online Basics
Power BI: Data Analytics and Data Preparation
Power BI: Data Modeling and Data Analysis
PowerBI for Beginners: Data transformation
Power BI: Data Secure, Governance, and Workspace Management
Finance for Non-Financial Managers
Estimating Fundamentals
Data-Driven Decision- Making for Agile Organizations
Geospatial Techniques for Engineers</t>
  </si>
  <si>
    <t>P25700367</t>
  </si>
  <si>
    <t>DWARSALA</t>
  </si>
  <si>
    <t>MOHIT</t>
  </si>
  <si>
    <t>REDDY</t>
  </si>
  <si>
    <t>Dwarsala Mohit Reddy</t>
  </si>
  <si>
    <t>mohit2002777@gmail.com</t>
  </si>
  <si>
    <t>p25700367@student.nicmar.ac.in</t>
  </si>
  <si>
    <t>07-Sep-2002</t>
  </si>
  <si>
    <t>English , Hindi , Telugu</t>
  </si>
  <si>
    <t>8076 7418 2771</t>
  </si>
  <si>
    <t>DWARSALA SREE RAM MANOHAR REDDY</t>
  </si>
  <si>
    <t>CONTRACTOR</t>
  </si>
  <si>
    <t>GAJJALA SUDHA</t>
  </si>
  <si>
    <t>TEACHER</t>
  </si>
  <si>
    <t>Flat.no -502 , Garudadhri Residency , Opposite To P.F .Office , Kadapa</t>
  </si>
  <si>
    <t>Kadapa</t>
  </si>
  <si>
    <t>Andhra Pradesh</t>
  </si>
  <si>
    <t>NARAYANA EM HIGH SCHOOL</t>
  </si>
  <si>
    <t>BOARD OF SECONDARY EDUCATION , ANDHRA PRADESH</t>
  </si>
  <si>
    <t>2018-Apr</t>
  </si>
  <si>
    <t>NARAYANA JUNIOR COLLEGE</t>
  </si>
  <si>
    <t>BOARD OF INTERMEDIATE EDUCATION , ANDHRA PRADESH</t>
  </si>
  <si>
    <t>AMRITA VISHWA VIDYAPEETHAM</t>
  </si>
  <si>
    <t>2020-Aug</t>
  </si>
  <si>
    <t>2024-Dec</t>
  </si>
  <si>
    <t>LARSEN &amp; TOUBRO | Project Planning Trainee  | Chennai  | May 2026 | Jul 2026 | 8 Weeks | Campus Internship
VNB Constructions | In Plant Trainee  | Kadapa | Aug 2022 | Sep 2022 | 2 Weeks
L&amp;T EduTech | Trainee | Chennai  | Jul 2023 | Aug 2023 | 1 Weeks</t>
  </si>
  <si>
    <t>Finance for Non-Finance Managers by Emory University
Construction Equipment and Techniques by LNT EduTech</t>
  </si>
  <si>
    <t>P25700694</t>
  </si>
  <si>
    <t>DANISH</t>
  </si>
  <si>
    <t>IRFAN</t>
  </si>
  <si>
    <t>PATHAN</t>
  </si>
  <si>
    <t>Danish Irfan Pathan</t>
  </si>
  <si>
    <t>danishpathan064@gmail.com</t>
  </si>
  <si>
    <t>p25700694@student.nicmar.ac.in</t>
  </si>
  <si>
    <t>21-Apr-1999</t>
  </si>
  <si>
    <t>Reading</t>
  </si>
  <si>
    <t>A+</t>
  </si>
  <si>
    <t>9858 9901 5321</t>
  </si>
  <si>
    <t>IRFAN PATHAN</t>
  </si>
  <si>
    <t>SHAISTA PATHAN</t>
  </si>
  <si>
    <t>FLAT NO 203,SUNSHINE APARTMENT, LANE NO 6, SANJAY PARK ,NEAR GANESH MANDIR ,PUNE 411032</t>
  </si>
  <si>
    <t>50/2A Wadeshwar Nagar Wadgoansheri ,Old Mundwa Road , Pune 411014</t>
  </si>
  <si>
    <t>NIRMALA CONVENT SCHOOL</t>
  </si>
  <si>
    <t>MAHARASHTRA STATE BOARD OF SECONDARY AND HIGHER SECONDARY EDUCATION ,PUNE, MAHARASHTRA</t>
  </si>
  <si>
    <t>2014-Jul</t>
  </si>
  <si>
    <t>DON BOSCO JUNIOR COLLEGE OF ARTS, SCIENCE AND COMMERCE ,PUNE, MAHARASHTRA</t>
  </si>
  <si>
    <t>MAHARASHTRA STATE BOARD OF SECONDARY AND HIGHER SECONDARY EDUCATION , PUNE,MAHARASHTRA</t>
  </si>
  <si>
    <t>2025-Aug</t>
  </si>
  <si>
    <t>ALLANA COLLEGE OF ARCHITECTURE ,PUNE, MAHARASHTRA</t>
  </si>
  <si>
    <t>Bachelor of Architecture</t>
  </si>
  <si>
    <t>2022-May</t>
  </si>
  <si>
    <t>AutoCAD,MS Office,MS Project,Primavera,Revit,Lumion,Enscape,Rhino,Dynamo,Archicad</t>
  </si>
  <si>
    <t>PRASHANT DESHMUKH AND ASSOCIATES | JUNIOR ARCHITECT | Pune  | Jul 2022 | Jul 2025 | 2 Years, 11 Months, 23 Days | 4.8</t>
  </si>
  <si>
    <t>35 month(s)</t>
  </si>
  <si>
    <t>RAISONI CORP | Project Control Intern | Pune | May 2026 | Jul 2026 | 9 Weeks | Campus Internship
INGRAIN ARCHITECTS | INTERN ARCHITECT | MUMBAI  | Jun 2021 | Nov 2021 | 23 Weeks</t>
  </si>
  <si>
    <t>P25700625</t>
  </si>
  <si>
    <t>Tanmay</t>
  </si>
  <si>
    <t>Roy</t>
  </si>
  <si>
    <t>Tanmay Roy</t>
  </si>
  <si>
    <t>p25700625@student.nicmar.ac.in</t>
  </si>
  <si>
    <t>No Uploaded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</si>
</sst>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ProfilePhoto_P25700751_185649.jpg" TargetMode="External"/><Relationship Id="rId_hyperlink_2" Type="http://schemas.openxmlformats.org/officeDocument/2006/relationships/hyperlink" Target="https://nconnect.nicmar.ac.in/storage/profile/ProfilePhoto_P25700752_395618.jpg" TargetMode="External"/><Relationship Id="rId_hyperlink_3" Type="http://schemas.openxmlformats.org/officeDocument/2006/relationships/hyperlink" Target="https://nconnect.nicmar.ac.in/storage/profile/6a9d088515926.png" TargetMode="External"/><Relationship Id="rId_hyperlink_4" Type="http://schemas.openxmlformats.org/officeDocument/2006/relationships/hyperlink" Target="https://nconnect.nicmar.ac.in/storage/profile/ProfilePhoto_P25700754_876213.jpg" TargetMode="External"/><Relationship Id="rId_hyperlink_5" Type="http://schemas.openxmlformats.org/officeDocument/2006/relationships/hyperlink" Target="https://nconnect.nicmar.ac.in/storage/profile/ProfilePhoto_P25700755_215487.jpg" TargetMode="External"/><Relationship Id="rId_hyperlink_6" Type="http://schemas.openxmlformats.org/officeDocument/2006/relationships/hyperlink" Target="https://nconnect.nicmar.ac.in/storage/profile/ProfilePhoto_P25700281_579136.jpg" TargetMode="External"/><Relationship Id="rId_hyperlink_7" Type="http://schemas.openxmlformats.org/officeDocument/2006/relationships/hyperlink" Target="https://nconnect.nicmar.ac.in/storage/profile/ProfilePhoto_P25700325_532469.jpg" TargetMode="External"/><Relationship Id="rId_hyperlink_8" Type="http://schemas.openxmlformats.org/officeDocument/2006/relationships/hyperlink" Target="https://nconnect.nicmar.ac.in/storage/profile/ProfilePhoto_P25700367_329568.jpg" TargetMode="External"/><Relationship Id="rId_hyperlink_9" Type="http://schemas.openxmlformats.org/officeDocument/2006/relationships/hyperlink" Target="https://nconnect.nicmar.ac.in/storage/profile/ProfilePhoto_P25700694_372165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W11"/>
  <sheetViews>
    <sheetView tabSelected="1" workbookViewId="0" showGridLines="true" showRowColHeaders="1">
      <pane ySplit="1" topLeftCell="A2" activePane="bottomLeft" state="frozen"/>
      <selection pane="bottomLeft" activeCell="BW8" sqref="BW8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17.71" bestFit="true" customWidth="true" style="0"/>
    <col min="6" max="6" width="15.139" bestFit="true" customWidth="true" style="0"/>
    <col min="7" max="7" width="31.707" bestFit="true" customWidth="true" style="0"/>
    <col min="8" max="8" width="36.42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566" bestFit="true" customWidth="true" style="0"/>
    <col min="14" max="14" width="32.992" bestFit="true" customWidth="true" style="0"/>
    <col min="15" max="15" width="9.998" bestFit="true" customWidth="true" style="0"/>
    <col min="16" max="16" width="17.71" bestFit="true" customWidth="true" style="0"/>
    <col min="17" max="17" width="20.281" bestFit="true" customWidth="true" style="0"/>
    <col min="18" max="18" width="37.705" bestFit="true" customWidth="true" style="0"/>
    <col min="19" max="19" width="20.281" bestFit="true" customWidth="true" style="0"/>
    <col min="20" max="20" width="25.422" bestFit="true" customWidth="true" style="0"/>
    <col min="21" max="21" width="25.851" bestFit="true" customWidth="true" style="0"/>
    <col min="22" max="22" width="20.281" bestFit="true" customWidth="true" style="0"/>
    <col min="23" max="23" width="25.422" bestFit="true" customWidth="true" style="0"/>
    <col min="24" max="24" width="122.542" bestFit="true" customWidth="true" style="0"/>
    <col min="25" max="25" width="9.283" bestFit="true" customWidth="true" style="0"/>
    <col min="26" max="26" width="17.567" bestFit="true" customWidth="true" style="0"/>
    <col min="27" max="27" width="122.542" bestFit="true" customWidth="true" style="0"/>
    <col min="28" max="28" width="27.993" bestFit="true" customWidth="true" style="0"/>
    <col min="29" max="29" width="29.421" bestFit="true" customWidth="true" style="0"/>
    <col min="30" max="30" width="17.71" bestFit="true" customWidth="true" style="0"/>
    <col min="31" max="31" width="12.568" bestFit="true" customWidth="true" style="0"/>
    <col min="32" max="32" width="56.558" bestFit="true" customWidth="true" style="0"/>
    <col min="33" max="33" width="102.546" bestFit="true" customWidth="true" style="0"/>
    <col min="34" max="34" width="24.28" bestFit="true" customWidth="true" style="0"/>
    <col min="35" max="35" width="24.28" bestFit="true" customWidth="true" style="0"/>
    <col min="36" max="36" width="15.139" bestFit="true" customWidth="true" style="0"/>
    <col min="37" max="37" width="13.997" bestFit="true" customWidth="true" style="0"/>
    <col min="38" max="38" width="87.122" bestFit="true" customWidth="true" style="0"/>
    <col min="39" max="39" width="102.546" bestFit="true" customWidth="true" style="0"/>
    <col min="40" max="40" width="17.567" bestFit="true" customWidth="true" style="0"/>
    <col min="41" max="41" width="24.28" bestFit="true" customWidth="true" style="0"/>
    <col min="42" max="42" width="24.28" bestFit="true" customWidth="true" style="0"/>
    <col min="43" max="43" width="15.139" bestFit="true" customWidth="true" style="0"/>
    <col min="44" max="44" width="13.997" bestFit="true" customWidth="true" style="0"/>
    <col min="45" max="45" width="35.277" bestFit="true" customWidth="true" style="0"/>
    <col min="46" max="46" width="67.127" bestFit="true" customWidth="true" style="0"/>
    <col min="47" max="47" width="29.421" bestFit="true" customWidth="true" style="0"/>
    <col min="48" max="48" width="29.421" bestFit="true" customWidth="true" style="0"/>
    <col min="49" max="49" width="20.281" bestFit="true" customWidth="true" style="0"/>
    <col min="50" max="50" width="19.138" bestFit="true" customWidth="true" style="0"/>
    <col min="51" max="51" width="64.841" bestFit="true" customWidth="true" style="0"/>
    <col min="52" max="52" width="85.979" bestFit="true" customWidth="true" style="0"/>
    <col min="53" max="53" width="41.133" bestFit="true" customWidth="true" style="0"/>
    <col min="54" max="54" width="29.421" bestFit="true" customWidth="true" style="0"/>
    <col min="55" max="55" width="33.135" bestFit="true" customWidth="true" style="0"/>
    <col min="56" max="56" width="33.135" bestFit="true" customWidth="true" style="0"/>
    <col min="57" max="57" width="24.28" bestFit="true" customWidth="true" style="0"/>
    <col min="58" max="58" width="22.852" bestFit="true" customWidth="true" style="0"/>
    <col min="59" max="59" width="36.991" bestFit="true" customWidth="true" style="0"/>
    <col min="60" max="60" width="33.135" bestFit="true" customWidth="true" style="0"/>
    <col min="61" max="61" width="15.139" bestFit="true" customWidth="true" style="0"/>
    <col min="62" max="62" width="25.422" bestFit="true" customWidth="true" style="0"/>
    <col min="63" max="63" width="39.705" bestFit="true" customWidth="true" style="0"/>
    <col min="64" max="64" width="39.705" bestFit="true" customWidth="true" style="0"/>
    <col min="65" max="65" width="30.564" bestFit="true" customWidth="true" style="0"/>
    <col min="66" max="66" width="29.421" bestFit="true" customWidth="true" style="0"/>
    <col min="67" max="67" width="110.83" bestFit="true" customWidth="true" style="0"/>
    <col min="68" max="68" width="189.811" bestFit="true" customWidth="true" style="0"/>
    <col min="69" max="69" width="24.28" bestFit="true" customWidth="true" style="0"/>
    <col min="70" max="70" width="196.952" bestFit="true" customWidth="true" style="0"/>
    <col min="71" max="71" width="19.138" bestFit="true" customWidth="true" style="0"/>
    <col min="72" max="72" width="70.697" bestFit="true" customWidth="true" style="0"/>
    <col min="73" max="73" width="22.852" bestFit="true" customWidth="true" style="0"/>
    <col min="74" max="74" width="21.566" bestFit="true" customWidth="true" style="0"/>
    <col min="75" max="75" width="17.71" bestFit="true" customWidth="true" style="0"/>
  </cols>
  <sheetData>
    <row r="1" spans="1:75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</row>
    <row r="2" spans="1:75">
      <c r="A2" s="1" t="s">
        <v>75</v>
      </c>
      <c r="B2" s="1" t="s">
        <v>76</v>
      </c>
      <c r="C2" s="1" t="s">
        <v>77</v>
      </c>
      <c r="D2" s="1" t="s">
        <v>78</v>
      </c>
      <c r="E2" s="1" t="s">
        <v>79</v>
      </c>
      <c r="F2" s="1" t="s">
        <v>80</v>
      </c>
      <c r="G2" s="1" t="s">
        <v>81</v>
      </c>
      <c r="H2" s="1" t="s">
        <v>82</v>
      </c>
      <c r="I2" s="1" t="s">
        <v>83</v>
      </c>
      <c r="J2" s="1">
        <v>8767100704</v>
      </c>
      <c r="K2" s="1" t="s">
        <v>84</v>
      </c>
      <c r="L2" s="1" t="s">
        <v>85</v>
      </c>
      <c r="M2" s="1" t="s">
        <v>86</v>
      </c>
      <c r="N2" s="1" t="s">
        <v>87</v>
      </c>
      <c r="O2" s="1"/>
      <c r="P2" s="1" t="s">
        <v>88</v>
      </c>
      <c r="Q2" s="1" t="s">
        <v>89</v>
      </c>
      <c r="R2" s="1" t="s">
        <v>79</v>
      </c>
      <c r="S2" s="1">
        <v>9623446029</v>
      </c>
      <c r="T2" s="1" t="s">
        <v>90</v>
      </c>
      <c r="U2" s="1" t="s">
        <v>91</v>
      </c>
      <c r="V2" s="1">
        <v>9623446022</v>
      </c>
      <c r="W2" s="1" t="s">
        <v>92</v>
      </c>
      <c r="X2" s="1" t="s">
        <v>93</v>
      </c>
      <c r="Y2" s="1" t="s">
        <v>94</v>
      </c>
      <c r="Z2" s="1" t="s">
        <v>95</v>
      </c>
      <c r="AA2" s="1" t="s">
        <v>93</v>
      </c>
      <c r="AB2" s="1" t="s">
        <v>94</v>
      </c>
      <c r="AC2" s="1" t="s">
        <v>95</v>
      </c>
      <c r="AD2" s="1">
        <v>8.59</v>
      </c>
      <c r="AE2" s="1" t="s">
        <v>96</v>
      </c>
      <c r="AF2" s="1" t="s">
        <v>97</v>
      </c>
      <c r="AG2" s="1" t="s">
        <v>98</v>
      </c>
      <c r="AH2" s="1" t="s">
        <v>99</v>
      </c>
      <c r="AI2" s="1" t="s">
        <v>100</v>
      </c>
      <c r="AJ2" s="1">
        <v>75.04</v>
      </c>
      <c r="AK2" s="1"/>
      <c r="AL2" s="1" t="s">
        <v>101</v>
      </c>
      <c r="AM2" s="1" t="s">
        <v>102</v>
      </c>
      <c r="AN2" s="1" t="s">
        <v>103</v>
      </c>
      <c r="AO2" s="1" t="s">
        <v>104</v>
      </c>
      <c r="AP2" s="1" t="s">
        <v>105</v>
      </c>
      <c r="AQ2" s="1">
        <v>88.5</v>
      </c>
      <c r="AR2" s="1"/>
      <c r="AS2" s="1"/>
      <c r="AT2" s="1"/>
      <c r="AU2" s="1"/>
      <c r="AV2" s="1"/>
      <c r="AW2" s="1"/>
      <c r="AX2" s="1"/>
      <c r="AY2" s="1" t="s">
        <v>106</v>
      </c>
      <c r="AZ2" s="1" t="s">
        <v>107</v>
      </c>
      <c r="BA2" s="1" t="s">
        <v>108</v>
      </c>
      <c r="BB2" s="1" t="s">
        <v>109</v>
      </c>
      <c r="BC2" s="1" t="s">
        <v>105</v>
      </c>
      <c r="BD2" s="1" t="s">
        <v>110</v>
      </c>
      <c r="BE2" s="1">
        <v>69</v>
      </c>
      <c r="BF2" s="1">
        <v>7.65</v>
      </c>
      <c r="BG2" s="1"/>
      <c r="BH2" s="1"/>
      <c r="BI2" s="1"/>
      <c r="BJ2" s="1"/>
      <c r="BK2" s="1"/>
      <c r="BL2" s="1"/>
      <c r="BM2" s="1"/>
      <c r="BN2" s="1"/>
      <c r="BO2" s="1" t="s">
        <v>111</v>
      </c>
      <c r="BP2" s="1"/>
      <c r="BQ2" s="1"/>
      <c r="BR2" s="1" t="s">
        <v>112</v>
      </c>
      <c r="BS2" s="1">
        <v>14</v>
      </c>
      <c r="BT2" s="1" t="s">
        <v>113</v>
      </c>
      <c r="BU2" s="1" t="str">
        <f>HYPERLINK("https://nconnect.nicmar.ac.in/storage/profile/ProfilePhoto_P25700751_185649.jpg","Download")</f>
        <v>0</v>
      </c>
      <c r="BV2" s="3"/>
      <c r="BW2" s="3"/>
    </row>
    <row r="3" spans="1:75">
      <c r="A3" s="1" t="s">
        <v>75</v>
      </c>
      <c r="B3" s="1" t="s">
        <v>76</v>
      </c>
      <c r="C3" s="1" t="s">
        <v>114</v>
      </c>
      <c r="D3" s="1" t="s">
        <v>115</v>
      </c>
      <c r="E3" s="1" t="s">
        <v>116</v>
      </c>
      <c r="F3" s="1" t="s">
        <v>117</v>
      </c>
      <c r="G3" s="1" t="s">
        <v>118</v>
      </c>
      <c r="H3" s="1" t="s">
        <v>119</v>
      </c>
      <c r="I3" s="1" t="s">
        <v>120</v>
      </c>
      <c r="J3" s="1">
        <v>7338470128</v>
      </c>
      <c r="K3" s="1" t="s">
        <v>121</v>
      </c>
      <c r="L3" s="1" t="s">
        <v>122</v>
      </c>
      <c r="M3" s="1" t="s">
        <v>86</v>
      </c>
      <c r="N3" s="1" t="s">
        <v>123</v>
      </c>
      <c r="O3" s="1"/>
      <c r="P3" s="1" t="s">
        <v>124</v>
      </c>
      <c r="Q3" s="1" t="s">
        <v>125</v>
      </c>
      <c r="R3" s="1" t="s">
        <v>126</v>
      </c>
      <c r="S3" s="1">
        <v>9480454967</v>
      </c>
      <c r="T3" s="1" t="s">
        <v>127</v>
      </c>
      <c r="U3" s="1" t="s">
        <v>128</v>
      </c>
      <c r="V3" s="1">
        <v>9986002722</v>
      </c>
      <c r="W3" s="1" t="s">
        <v>127</v>
      </c>
      <c r="X3" s="1" t="s">
        <v>129</v>
      </c>
      <c r="Y3" s="1" t="s">
        <v>130</v>
      </c>
      <c r="Z3" s="1" t="s">
        <v>131</v>
      </c>
      <c r="AA3" s="1" t="s">
        <v>129</v>
      </c>
      <c r="AB3" s="1" t="s">
        <v>130</v>
      </c>
      <c r="AC3" s="1" t="s">
        <v>131</v>
      </c>
      <c r="AD3" s="1">
        <v>7.9</v>
      </c>
      <c r="AE3" s="1" t="s">
        <v>96</v>
      </c>
      <c r="AF3" s="1" t="s">
        <v>132</v>
      </c>
      <c r="AG3" s="1" t="s">
        <v>98</v>
      </c>
      <c r="AH3" s="1" t="s">
        <v>133</v>
      </c>
      <c r="AI3" s="1" t="s">
        <v>134</v>
      </c>
      <c r="AJ3" s="1">
        <v>81.7</v>
      </c>
      <c r="AK3" s="1">
        <v>8</v>
      </c>
      <c r="AL3" s="1" t="s">
        <v>135</v>
      </c>
      <c r="AM3" s="1" t="s">
        <v>136</v>
      </c>
      <c r="AN3" s="1" t="s">
        <v>103</v>
      </c>
      <c r="AO3" s="1" t="s">
        <v>137</v>
      </c>
      <c r="AP3" s="1" t="s">
        <v>138</v>
      </c>
      <c r="AQ3" s="1">
        <v>79.5</v>
      </c>
      <c r="AR3" s="1">
        <v>8</v>
      </c>
      <c r="AS3" s="1"/>
      <c r="AT3" s="1"/>
      <c r="AU3" s="1"/>
      <c r="AV3" s="1"/>
      <c r="AW3" s="1"/>
      <c r="AX3" s="1"/>
      <c r="AY3" s="1" t="s">
        <v>139</v>
      </c>
      <c r="AZ3" s="1" t="s">
        <v>140</v>
      </c>
      <c r="BA3" s="1" t="s">
        <v>141</v>
      </c>
      <c r="BB3" s="1" t="s">
        <v>142</v>
      </c>
      <c r="BC3" s="1" t="s">
        <v>143</v>
      </c>
      <c r="BD3" s="1" t="s">
        <v>144</v>
      </c>
      <c r="BE3" s="1">
        <v>66.5</v>
      </c>
      <c r="BF3" s="1">
        <v>7.4</v>
      </c>
      <c r="BG3" s="1"/>
      <c r="BH3" s="1"/>
      <c r="BI3" s="1"/>
      <c r="BJ3" s="1"/>
      <c r="BK3" s="1"/>
      <c r="BL3" s="1"/>
      <c r="BM3" s="1"/>
      <c r="BN3" s="1"/>
      <c r="BO3" s="1" t="s">
        <v>145</v>
      </c>
      <c r="BP3" s="1"/>
      <c r="BQ3" s="1"/>
      <c r="BR3" s="1" t="s">
        <v>146</v>
      </c>
      <c r="BS3" s="1">
        <v>23</v>
      </c>
      <c r="BT3" s="1" t="s">
        <v>147</v>
      </c>
      <c r="BU3" s="1" t="str">
        <f>HYPERLINK("https://nconnect.nicmar.ac.in/storage/profile/ProfilePhoto_P25700752_395618.jpg","Download")</f>
        <v>0</v>
      </c>
      <c r="BV3" s="3"/>
      <c r="BW3" s="3"/>
    </row>
    <row r="4" spans="1:75">
      <c r="A4" s="1" t="s">
        <v>75</v>
      </c>
      <c r="B4" s="1" t="s">
        <v>76</v>
      </c>
      <c r="C4" s="1" t="s">
        <v>148</v>
      </c>
      <c r="D4" s="1" t="s">
        <v>149</v>
      </c>
      <c r="E4" s="1" t="s">
        <v>150</v>
      </c>
      <c r="F4" s="1" t="s">
        <v>151</v>
      </c>
      <c r="G4" s="1" t="s">
        <v>152</v>
      </c>
      <c r="H4" s="1" t="s">
        <v>153</v>
      </c>
      <c r="I4" s="1" t="s">
        <v>154</v>
      </c>
      <c r="J4" s="1">
        <v>9112221126</v>
      </c>
      <c r="K4" s="1" t="s">
        <v>84</v>
      </c>
      <c r="L4" s="1" t="s">
        <v>155</v>
      </c>
      <c r="M4" s="1" t="s">
        <v>86</v>
      </c>
      <c r="N4" s="1" t="s">
        <v>156</v>
      </c>
      <c r="O4" s="1"/>
      <c r="P4" s="1" t="s">
        <v>88</v>
      </c>
      <c r="Q4" s="1" t="s">
        <v>157</v>
      </c>
      <c r="R4" s="1" t="s">
        <v>158</v>
      </c>
      <c r="S4" s="1">
        <v>9112221106</v>
      </c>
      <c r="T4" s="1" t="s">
        <v>159</v>
      </c>
      <c r="U4" s="1" t="s">
        <v>160</v>
      </c>
      <c r="V4" s="1">
        <v>9762252869</v>
      </c>
      <c r="W4" s="1" t="s">
        <v>161</v>
      </c>
      <c r="X4" s="1" t="s">
        <v>162</v>
      </c>
      <c r="Y4" s="1" t="s">
        <v>163</v>
      </c>
      <c r="Z4" s="1" t="s">
        <v>95</v>
      </c>
      <c r="AA4" s="1" t="s">
        <v>164</v>
      </c>
      <c r="AB4" s="1" t="s">
        <v>165</v>
      </c>
      <c r="AC4" s="1" t="s">
        <v>95</v>
      </c>
      <c r="AD4" s="1">
        <v>7.54</v>
      </c>
      <c r="AE4" s="1" t="s">
        <v>96</v>
      </c>
      <c r="AF4" s="1" t="s">
        <v>166</v>
      </c>
      <c r="AG4" s="1" t="s">
        <v>167</v>
      </c>
      <c r="AH4" s="1" t="s">
        <v>168</v>
      </c>
      <c r="AI4" s="1" t="s">
        <v>169</v>
      </c>
      <c r="AJ4" s="1">
        <v>59.2</v>
      </c>
      <c r="AK4" s="1"/>
      <c r="AL4" s="1"/>
      <c r="AM4" s="1"/>
      <c r="AN4" s="1" t="s">
        <v>170</v>
      </c>
      <c r="AO4" s="1"/>
      <c r="AP4" s="1"/>
      <c r="AQ4" s="1"/>
      <c r="AR4" s="1"/>
      <c r="AS4" s="1" t="s">
        <v>171</v>
      </c>
      <c r="AT4" s="1" t="s">
        <v>172</v>
      </c>
      <c r="AU4" s="1" t="s">
        <v>173</v>
      </c>
      <c r="AV4" s="1" t="s">
        <v>174</v>
      </c>
      <c r="AW4" s="1">
        <v>85.11</v>
      </c>
      <c r="AX4" s="1"/>
      <c r="AY4" s="1" t="s">
        <v>175</v>
      </c>
      <c r="AZ4" s="1" t="s">
        <v>176</v>
      </c>
      <c r="BA4" s="1" t="s">
        <v>108</v>
      </c>
      <c r="BB4" s="1" t="s">
        <v>109</v>
      </c>
      <c r="BC4" s="1" t="s">
        <v>177</v>
      </c>
      <c r="BD4" s="1" t="s">
        <v>178</v>
      </c>
      <c r="BE4" s="1">
        <v>78.24</v>
      </c>
      <c r="BF4" s="1">
        <v>8.52</v>
      </c>
      <c r="BG4" s="1"/>
      <c r="BH4" s="1"/>
      <c r="BI4" s="1"/>
      <c r="BJ4" s="1"/>
      <c r="BK4" s="1"/>
      <c r="BL4" s="1"/>
      <c r="BM4" s="1"/>
      <c r="BN4" s="1"/>
      <c r="BO4" s="1" t="s">
        <v>179</v>
      </c>
      <c r="BP4" s="1" t="s">
        <v>180</v>
      </c>
      <c r="BQ4" s="1" t="s">
        <v>181</v>
      </c>
      <c r="BR4" s="1" t="s">
        <v>182</v>
      </c>
      <c r="BS4" s="1">
        <v>8</v>
      </c>
      <c r="BT4" s="1"/>
      <c r="BU4" s="1" t="str">
        <f>HYPERLINK("https://nconnect.nicmar.ac.in/storage/profile/6a9d088515926.png","Download")</f>
        <v>0</v>
      </c>
      <c r="BV4" s="3"/>
      <c r="BW4" s="3"/>
    </row>
    <row r="5" spans="1:75">
      <c r="A5" s="1" t="s">
        <v>75</v>
      </c>
      <c r="B5" s="1" t="s">
        <v>76</v>
      </c>
      <c r="C5" s="1" t="s">
        <v>183</v>
      </c>
      <c r="D5" s="1" t="s">
        <v>184</v>
      </c>
      <c r="E5" s="1" t="s">
        <v>185</v>
      </c>
      <c r="F5" s="1" t="s">
        <v>186</v>
      </c>
      <c r="G5" s="1" t="s">
        <v>187</v>
      </c>
      <c r="H5" s="1" t="s">
        <v>188</v>
      </c>
      <c r="I5" s="1" t="s">
        <v>189</v>
      </c>
      <c r="J5" s="1">
        <v>9545691000</v>
      </c>
      <c r="K5" s="1" t="s">
        <v>84</v>
      </c>
      <c r="L5" s="1" t="s">
        <v>190</v>
      </c>
      <c r="M5" s="1" t="s">
        <v>86</v>
      </c>
      <c r="N5" s="1" t="s">
        <v>156</v>
      </c>
      <c r="O5" s="1"/>
      <c r="P5" s="1" t="s">
        <v>88</v>
      </c>
      <c r="Q5" s="1" t="s">
        <v>191</v>
      </c>
      <c r="R5" s="1" t="s">
        <v>185</v>
      </c>
      <c r="S5" s="1">
        <v>9850406909</v>
      </c>
      <c r="T5" s="1" t="s">
        <v>192</v>
      </c>
      <c r="U5" s="1" t="s">
        <v>193</v>
      </c>
      <c r="V5" s="1">
        <v>9422068022</v>
      </c>
      <c r="W5" s="1" t="s">
        <v>92</v>
      </c>
      <c r="X5" s="1" t="s">
        <v>194</v>
      </c>
      <c r="Y5" s="1" t="s">
        <v>195</v>
      </c>
      <c r="Z5" s="1" t="s">
        <v>95</v>
      </c>
      <c r="AA5" s="1" t="s">
        <v>194</v>
      </c>
      <c r="AB5" s="1" t="s">
        <v>195</v>
      </c>
      <c r="AC5" s="1" t="s">
        <v>95</v>
      </c>
      <c r="AD5" s="1">
        <v>8.33</v>
      </c>
      <c r="AE5" s="1" t="s">
        <v>96</v>
      </c>
      <c r="AF5" s="1" t="s">
        <v>196</v>
      </c>
      <c r="AG5" s="1" t="s">
        <v>167</v>
      </c>
      <c r="AH5" s="1" t="s">
        <v>197</v>
      </c>
      <c r="AI5" s="1" t="s">
        <v>169</v>
      </c>
      <c r="AJ5" s="1">
        <v>81.4</v>
      </c>
      <c r="AK5" s="1"/>
      <c r="AL5" s="1" t="s">
        <v>198</v>
      </c>
      <c r="AM5" s="1" t="s">
        <v>167</v>
      </c>
      <c r="AN5" s="1" t="s">
        <v>199</v>
      </c>
      <c r="AO5" s="1" t="s">
        <v>200</v>
      </c>
      <c r="AP5" s="1" t="s">
        <v>201</v>
      </c>
      <c r="AQ5" s="1">
        <v>56</v>
      </c>
      <c r="AR5" s="1"/>
      <c r="AS5" s="1"/>
      <c r="AT5" s="1"/>
      <c r="AU5" s="1"/>
      <c r="AV5" s="1"/>
      <c r="AW5" s="1"/>
      <c r="AX5" s="1"/>
      <c r="AY5" s="1" t="s">
        <v>202</v>
      </c>
      <c r="AZ5" s="1" t="s">
        <v>203</v>
      </c>
      <c r="BA5" s="1" t="s">
        <v>204</v>
      </c>
      <c r="BB5" s="1" t="s">
        <v>109</v>
      </c>
      <c r="BC5" s="1" t="s">
        <v>205</v>
      </c>
      <c r="BD5" s="1" t="s">
        <v>206</v>
      </c>
      <c r="BE5" s="1">
        <v>75.75</v>
      </c>
      <c r="BF5" s="1">
        <v>8.05</v>
      </c>
      <c r="BG5" s="1"/>
      <c r="BH5" s="1"/>
      <c r="BI5" s="1"/>
      <c r="BJ5" s="1"/>
      <c r="BK5" s="1"/>
      <c r="BL5" s="1"/>
      <c r="BM5" s="1"/>
      <c r="BN5" s="1"/>
      <c r="BO5" s="1" t="s">
        <v>207</v>
      </c>
      <c r="BP5" s="1" t="s">
        <v>208</v>
      </c>
      <c r="BQ5" s="1" t="s">
        <v>209</v>
      </c>
      <c r="BR5" s="1" t="s">
        <v>210</v>
      </c>
      <c r="BS5" s="1">
        <v>8</v>
      </c>
      <c r="BT5" s="1"/>
      <c r="BU5" s="1" t="str">
        <f>HYPERLINK("https://nconnect.nicmar.ac.in/storage/profile/ProfilePhoto_P25700754_876213.jpg","Download")</f>
        <v>0</v>
      </c>
      <c r="BV5" s="3"/>
      <c r="BW5" s="3"/>
    </row>
    <row r="6" spans="1:75">
      <c r="A6" s="1" t="s">
        <v>75</v>
      </c>
      <c r="B6" s="1" t="s">
        <v>76</v>
      </c>
      <c r="C6" s="1" t="s">
        <v>211</v>
      </c>
      <c r="D6" s="1" t="s">
        <v>212</v>
      </c>
      <c r="E6" s="1" t="s">
        <v>213</v>
      </c>
      <c r="F6" s="1" t="s">
        <v>214</v>
      </c>
      <c r="G6" s="1" t="s">
        <v>215</v>
      </c>
      <c r="H6" s="1" t="s">
        <v>216</v>
      </c>
      <c r="I6" s="1" t="s">
        <v>217</v>
      </c>
      <c r="J6" s="1">
        <v>7620324474</v>
      </c>
      <c r="K6" s="1" t="s">
        <v>84</v>
      </c>
      <c r="L6" s="1" t="s">
        <v>218</v>
      </c>
      <c r="M6" s="1" t="s">
        <v>86</v>
      </c>
      <c r="N6" s="1" t="s">
        <v>219</v>
      </c>
      <c r="O6" s="1"/>
      <c r="P6" s="1" t="s">
        <v>88</v>
      </c>
      <c r="Q6" s="1" t="s">
        <v>220</v>
      </c>
      <c r="R6" s="1" t="s">
        <v>213</v>
      </c>
      <c r="S6" s="1">
        <v>9850099291</v>
      </c>
      <c r="T6" s="1" t="s">
        <v>221</v>
      </c>
      <c r="U6" s="1" t="s">
        <v>222</v>
      </c>
      <c r="V6" s="1">
        <v>8669326550</v>
      </c>
      <c r="W6" s="1">
        <v>10</v>
      </c>
      <c r="X6" s="1" t="s">
        <v>223</v>
      </c>
      <c r="Y6" s="1" t="s">
        <v>163</v>
      </c>
      <c r="Z6" s="1" t="s">
        <v>95</v>
      </c>
      <c r="AA6" s="1" t="s">
        <v>224</v>
      </c>
      <c r="AB6" s="1" t="s">
        <v>225</v>
      </c>
      <c r="AC6" s="1" t="s">
        <v>95</v>
      </c>
      <c r="AD6" s="1">
        <v>6.97</v>
      </c>
      <c r="AE6" s="1" t="s">
        <v>96</v>
      </c>
      <c r="AF6" s="1" t="s">
        <v>226</v>
      </c>
      <c r="AG6" s="1" t="s">
        <v>227</v>
      </c>
      <c r="AH6" s="1" t="s">
        <v>228</v>
      </c>
      <c r="AI6" s="1" t="s">
        <v>229</v>
      </c>
      <c r="AJ6" s="1">
        <v>84.4</v>
      </c>
      <c r="AK6" s="1"/>
      <c r="AL6" s="1"/>
      <c r="AM6" s="1"/>
      <c r="AN6" s="1"/>
      <c r="AO6" s="1"/>
      <c r="AP6" s="1"/>
      <c r="AQ6" s="1"/>
      <c r="AR6" s="1"/>
      <c r="AS6" s="1" t="s">
        <v>230</v>
      </c>
      <c r="AT6" s="1" t="s">
        <v>231</v>
      </c>
      <c r="AU6" s="1" t="s">
        <v>133</v>
      </c>
      <c r="AV6" s="1" t="s">
        <v>205</v>
      </c>
      <c r="AW6" s="1">
        <v>77.21</v>
      </c>
      <c r="AX6" s="1"/>
      <c r="AY6" s="1" t="s">
        <v>232</v>
      </c>
      <c r="AZ6" s="1" t="s">
        <v>233</v>
      </c>
      <c r="BA6" s="1"/>
      <c r="BB6" s="1"/>
      <c r="BC6" s="1" t="s">
        <v>234</v>
      </c>
      <c r="BD6" s="1" t="s">
        <v>235</v>
      </c>
      <c r="BE6" s="1">
        <v>81.52</v>
      </c>
      <c r="BF6" s="1">
        <v>9.16</v>
      </c>
      <c r="BG6" s="1"/>
      <c r="BH6" s="1"/>
      <c r="BI6" s="1"/>
      <c r="BJ6" s="1"/>
      <c r="BK6" s="1"/>
      <c r="BL6" s="1"/>
      <c r="BM6" s="1"/>
      <c r="BN6" s="1"/>
      <c r="BO6" s="1" t="s">
        <v>236</v>
      </c>
      <c r="BP6" s="1" t="s">
        <v>237</v>
      </c>
      <c r="BQ6" s="1" t="s">
        <v>238</v>
      </c>
      <c r="BR6" s="1" t="s">
        <v>239</v>
      </c>
      <c r="BS6" s="1">
        <v>9</v>
      </c>
      <c r="BT6" s="1"/>
      <c r="BU6" s="1" t="str">
        <f>HYPERLINK("https://nconnect.nicmar.ac.in/storage/profile/ProfilePhoto_P25700755_215487.jpg","Download")</f>
        <v>0</v>
      </c>
      <c r="BV6" s="3"/>
      <c r="BW6" s="3"/>
    </row>
    <row r="7" spans="1:75">
      <c r="A7" s="1" t="s">
        <v>75</v>
      </c>
      <c r="B7" s="1" t="s">
        <v>76</v>
      </c>
      <c r="C7" s="1" t="s">
        <v>240</v>
      </c>
      <c r="D7" s="1" t="s">
        <v>241</v>
      </c>
      <c r="E7" s="1" t="s">
        <v>242</v>
      </c>
      <c r="F7" s="1" t="s">
        <v>243</v>
      </c>
      <c r="G7" s="1" t="s">
        <v>244</v>
      </c>
      <c r="H7" s="1" t="s">
        <v>245</v>
      </c>
      <c r="I7" s="1" t="s">
        <v>246</v>
      </c>
      <c r="J7" s="1">
        <v>7972030932</v>
      </c>
      <c r="K7" s="1" t="s">
        <v>84</v>
      </c>
      <c r="L7" s="1" t="s">
        <v>247</v>
      </c>
      <c r="M7" s="1" t="s">
        <v>86</v>
      </c>
      <c r="N7" s="1" t="s">
        <v>156</v>
      </c>
      <c r="O7" s="1"/>
      <c r="P7" s="1" t="s">
        <v>124</v>
      </c>
      <c r="Q7" s="1" t="s">
        <v>248</v>
      </c>
      <c r="R7" s="1" t="s">
        <v>249</v>
      </c>
      <c r="S7" s="1">
        <v>9702864718</v>
      </c>
      <c r="T7" s="1" t="s">
        <v>250</v>
      </c>
      <c r="U7" s="1" t="s">
        <v>251</v>
      </c>
      <c r="V7" s="1">
        <v>8692824268</v>
      </c>
      <c r="W7" s="1" t="s">
        <v>252</v>
      </c>
      <c r="X7" s="1" t="s">
        <v>253</v>
      </c>
      <c r="Y7" s="1" t="s">
        <v>254</v>
      </c>
      <c r="Z7" s="1" t="s">
        <v>95</v>
      </c>
      <c r="AA7" s="1" t="s">
        <v>253</v>
      </c>
      <c r="AB7" s="1" t="s">
        <v>254</v>
      </c>
      <c r="AC7" s="1" t="s">
        <v>95</v>
      </c>
      <c r="AD7" s="1">
        <v>8.62</v>
      </c>
      <c r="AE7" s="1" t="s">
        <v>96</v>
      </c>
      <c r="AF7" s="1" t="s">
        <v>255</v>
      </c>
      <c r="AG7" s="1" t="s">
        <v>256</v>
      </c>
      <c r="AH7" s="1" t="s">
        <v>257</v>
      </c>
      <c r="AI7" s="1" t="s">
        <v>258</v>
      </c>
      <c r="AJ7" s="1">
        <v>61.8</v>
      </c>
      <c r="AK7" s="1"/>
      <c r="AL7" s="1" t="s">
        <v>259</v>
      </c>
      <c r="AM7" s="1" t="s">
        <v>256</v>
      </c>
      <c r="AN7" s="1" t="s">
        <v>199</v>
      </c>
      <c r="AO7" s="1" t="s">
        <v>260</v>
      </c>
      <c r="AP7" s="1" t="s">
        <v>261</v>
      </c>
      <c r="AQ7" s="1">
        <v>56.92</v>
      </c>
      <c r="AR7" s="1"/>
      <c r="AS7" s="1" t="s">
        <v>262</v>
      </c>
      <c r="AT7" s="1" t="s">
        <v>263</v>
      </c>
      <c r="AU7" s="1" t="s">
        <v>264</v>
      </c>
      <c r="AV7" s="1" t="s">
        <v>265</v>
      </c>
      <c r="AW7" s="1">
        <v>81.99</v>
      </c>
      <c r="AX7" s="1">
        <v>9.11</v>
      </c>
      <c r="AY7" s="1" t="s">
        <v>266</v>
      </c>
      <c r="AZ7" s="1" t="s">
        <v>263</v>
      </c>
      <c r="BA7" s="1" t="s">
        <v>204</v>
      </c>
      <c r="BB7" s="1" t="s">
        <v>109</v>
      </c>
      <c r="BC7" s="1" t="s">
        <v>267</v>
      </c>
      <c r="BD7" s="1" t="s">
        <v>268</v>
      </c>
      <c r="BE7" s="1">
        <v>79.5</v>
      </c>
      <c r="BF7" s="1">
        <v>7.95</v>
      </c>
      <c r="BG7" s="1"/>
      <c r="BH7" s="1"/>
      <c r="BI7" s="1"/>
      <c r="BJ7" s="1"/>
      <c r="BK7" s="1"/>
      <c r="BL7" s="1"/>
      <c r="BM7" s="1"/>
      <c r="BN7" s="1"/>
      <c r="BO7" s="1" t="s">
        <v>269</v>
      </c>
      <c r="BP7" s="1" t="s">
        <v>270</v>
      </c>
      <c r="BQ7" s="1" t="s">
        <v>271</v>
      </c>
      <c r="BR7" s="1" t="s">
        <v>272</v>
      </c>
      <c r="BS7" s="1">
        <v>8</v>
      </c>
      <c r="BT7" s="1"/>
      <c r="BU7" s="1" t="str">
        <f>HYPERLINK("https://nconnect.nicmar.ac.in/storage/profile/ProfilePhoto_P25700281_579136.jpg","Download")</f>
        <v>0</v>
      </c>
      <c r="BV7" s="3"/>
      <c r="BW7" s="3"/>
    </row>
    <row r="8" spans="1:75">
      <c r="A8" s="1" t="s">
        <v>75</v>
      </c>
      <c r="B8" s="1" t="s">
        <v>76</v>
      </c>
      <c r="C8" s="1" t="s">
        <v>273</v>
      </c>
      <c r="D8" s="1" t="s">
        <v>274</v>
      </c>
      <c r="E8" s="1" t="s">
        <v>275</v>
      </c>
      <c r="F8" s="1" t="s">
        <v>276</v>
      </c>
      <c r="G8" s="1" t="s">
        <v>277</v>
      </c>
      <c r="H8" s="1" t="s">
        <v>278</v>
      </c>
      <c r="I8" s="1" t="s">
        <v>279</v>
      </c>
      <c r="J8" s="1">
        <v>7588796873</v>
      </c>
      <c r="K8" s="1" t="s">
        <v>84</v>
      </c>
      <c r="L8" s="1" t="s">
        <v>280</v>
      </c>
      <c r="M8" s="1" t="s">
        <v>86</v>
      </c>
      <c r="N8" s="1" t="s">
        <v>281</v>
      </c>
      <c r="O8" s="1"/>
      <c r="P8" s="1" t="s">
        <v>282</v>
      </c>
      <c r="Q8" s="1" t="s">
        <v>283</v>
      </c>
      <c r="R8" s="1" t="s">
        <v>275</v>
      </c>
      <c r="S8" s="1">
        <v>9850341198</v>
      </c>
      <c r="T8" s="1" t="s">
        <v>284</v>
      </c>
      <c r="U8" s="1" t="s">
        <v>285</v>
      </c>
      <c r="V8" s="1">
        <v>9307325971</v>
      </c>
      <c r="W8" s="1" t="s">
        <v>252</v>
      </c>
      <c r="X8" s="1" t="s">
        <v>286</v>
      </c>
      <c r="Y8" s="1" t="s">
        <v>287</v>
      </c>
      <c r="Z8" s="1" t="s">
        <v>95</v>
      </c>
      <c r="AA8" s="1" t="s">
        <v>288</v>
      </c>
      <c r="AB8" s="1" t="s">
        <v>287</v>
      </c>
      <c r="AC8" s="1" t="s">
        <v>95</v>
      </c>
      <c r="AD8" s="1">
        <v>8.9</v>
      </c>
      <c r="AE8" s="1" t="s">
        <v>96</v>
      </c>
      <c r="AF8" s="1" t="s">
        <v>289</v>
      </c>
      <c r="AG8" s="1" t="s">
        <v>290</v>
      </c>
      <c r="AH8" s="1" t="s">
        <v>291</v>
      </c>
      <c r="AI8" s="1" t="s">
        <v>265</v>
      </c>
      <c r="AJ8" s="1">
        <v>73.6</v>
      </c>
      <c r="AK8" s="1"/>
      <c r="AL8" s="1" t="s">
        <v>289</v>
      </c>
      <c r="AM8" s="1" t="s">
        <v>292</v>
      </c>
      <c r="AN8" s="1" t="s">
        <v>103</v>
      </c>
      <c r="AO8" s="1" t="s">
        <v>205</v>
      </c>
      <c r="AP8" s="1" t="s">
        <v>293</v>
      </c>
      <c r="AQ8" s="1">
        <v>77</v>
      </c>
      <c r="AR8" s="1"/>
      <c r="AS8" s="1"/>
      <c r="AT8" s="1"/>
      <c r="AU8" s="1"/>
      <c r="AV8" s="1"/>
      <c r="AW8" s="1"/>
      <c r="AX8" s="1"/>
      <c r="AY8" s="1" t="s">
        <v>294</v>
      </c>
      <c r="AZ8" s="1" t="s">
        <v>295</v>
      </c>
      <c r="BA8" s="1" t="s">
        <v>204</v>
      </c>
      <c r="BB8" s="1" t="s">
        <v>109</v>
      </c>
      <c r="BC8" s="1" t="s">
        <v>177</v>
      </c>
      <c r="BD8" s="1" t="s">
        <v>206</v>
      </c>
      <c r="BE8" s="1">
        <v>70.6</v>
      </c>
      <c r="BF8" s="1">
        <v>7.81</v>
      </c>
      <c r="BG8" s="1"/>
      <c r="BH8" s="1"/>
      <c r="BI8" s="1"/>
      <c r="BJ8" s="1"/>
      <c r="BK8" s="1"/>
      <c r="BL8" s="1"/>
      <c r="BM8" s="1"/>
      <c r="BN8" s="1"/>
      <c r="BO8" s="1" t="s">
        <v>296</v>
      </c>
      <c r="BP8" s="1"/>
      <c r="BQ8" s="1"/>
      <c r="BR8" s="1" t="s">
        <v>297</v>
      </c>
      <c r="BS8" s="1">
        <v>25</v>
      </c>
      <c r="BT8" s="1" t="s">
        <v>298</v>
      </c>
      <c r="BU8" s="1" t="str">
        <f>HYPERLINK("https://nconnect.nicmar.ac.in/storage/profile/ProfilePhoto_P25700325_532469.jpg","Download")</f>
        <v>0</v>
      </c>
      <c r="BV8" s="3"/>
      <c r="BW8" s="4">
        <v>1</v>
      </c>
    </row>
    <row r="9" spans="1:75">
      <c r="A9" s="1" t="s">
        <v>75</v>
      </c>
      <c r="B9" s="1" t="s">
        <v>76</v>
      </c>
      <c r="C9" s="1" t="s">
        <v>299</v>
      </c>
      <c r="D9" s="1" t="s">
        <v>300</v>
      </c>
      <c r="E9" s="1" t="s">
        <v>301</v>
      </c>
      <c r="F9" s="1" t="s">
        <v>302</v>
      </c>
      <c r="G9" s="1" t="s">
        <v>303</v>
      </c>
      <c r="H9" s="1" t="s">
        <v>304</v>
      </c>
      <c r="I9" s="1" t="s">
        <v>305</v>
      </c>
      <c r="J9" s="1">
        <v>6309295777</v>
      </c>
      <c r="K9" s="1" t="s">
        <v>84</v>
      </c>
      <c r="L9" s="1" t="s">
        <v>306</v>
      </c>
      <c r="M9" s="1" t="s">
        <v>86</v>
      </c>
      <c r="N9" s="1" t="s">
        <v>307</v>
      </c>
      <c r="O9" s="1"/>
      <c r="P9" s="1" t="s">
        <v>282</v>
      </c>
      <c r="Q9" s="1" t="s">
        <v>308</v>
      </c>
      <c r="R9" s="1" t="s">
        <v>309</v>
      </c>
      <c r="S9" s="1">
        <v>9849721040</v>
      </c>
      <c r="T9" s="1" t="s">
        <v>310</v>
      </c>
      <c r="U9" s="1" t="s">
        <v>311</v>
      </c>
      <c r="V9" s="1">
        <v>9652271081</v>
      </c>
      <c r="W9" s="1" t="s">
        <v>312</v>
      </c>
      <c r="X9" s="1" t="s">
        <v>313</v>
      </c>
      <c r="Y9" s="1" t="s">
        <v>314</v>
      </c>
      <c r="Z9" s="1" t="s">
        <v>315</v>
      </c>
      <c r="AA9" s="1" t="s">
        <v>313</v>
      </c>
      <c r="AB9" s="1" t="s">
        <v>314</v>
      </c>
      <c r="AC9" s="1" t="s">
        <v>315</v>
      </c>
      <c r="AD9" s="1">
        <v>7.97</v>
      </c>
      <c r="AE9" s="1" t="s">
        <v>96</v>
      </c>
      <c r="AF9" s="1" t="s">
        <v>316</v>
      </c>
      <c r="AG9" s="1" t="s">
        <v>317</v>
      </c>
      <c r="AH9" s="1" t="s">
        <v>134</v>
      </c>
      <c r="AI9" s="1" t="s">
        <v>318</v>
      </c>
      <c r="AJ9" s="1">
        <v>93</v>
      </c>
      <c r="AK9" s="1">
        <v>9.3</v>
      </c>
      <c r="AL9" s="1" t="s">
        <v>319</v>
      </c>
      <c r="AM9" s="1" t="s">
        <v>320</v>
      </c>
      <c r="AN9" s="1" t="s">
        <v>103</v>
      </c>
      <c r="AO9" s="1" t="s">
        <v>205</v>
      </c>
      <c r="AP9" s="1" t="s">
        <v>293</v>
      </c>
      <c r="AQ9" s="1">
        <v>90.4</v>
      </c>
      <c r="AR9" s="1">
        <v>9.48</v>
      </c>
      <c r="AS9" s="1"/>
      <c r="AT9" s="1"/>
      <c r="AU9" s="1"/>
      <c r="AV9" s="1"/>
      <c r="AW9" s="1"/>
      <c r="AX9" s="1"/>
      <c r="AY9" s="1" t="s">
        <v>321</v>
      </c>
      <c r="AZ9" s="1" t="s">
        <v>321</v>
      </c>
      <c r="BA9" s="1" t="s">
        <v>204</v>
      </c>
      <c r="BB9" s="1" t="s">
        <v>109</v>
      </c>
      <c r="BC9" s="1" t="s">
        <v>322</v>
      </c>
      <c r="BD9" s="1" t="s">
        <v>323</v>
      </c>
      <c r="BE9" s="1">
        <v>71.1</v>
      </c>
      <c r="BF9" s="1">
        <v>7.11</v>
      </c>
      <c r="BG9" s="1"/>
      <c r="BH9" s="1"/>
      <c r="BI9" s="1"/>
      <c r="BJ9" s="1"/>
      <c r="BK9" s="1"/>
      <c r="BL9" s="1"/>
      <c r="BM9" s="1"/>
      <c r="BN9" s="1"/>
      <c r="BO9" s="1" t="s">
        <v>111</v>
      </c>
      <c r="BP9" s="1"/>
      <c r="BQ9" s="1"/>
      <c r="BR9" s="1" t="s">
        <v>324</v>
      </c>
      <c r="BS9" s="1">
        <v>11</v>
      </c>
      <c r="BT9" s="1" t="s">
        <v>325</v>
      </c>
      <c r="BU9" s="1" t="str">
        <f>HYPERLINK("https://nconnect.nicmar.ac.in/storage/profile/ProfilePhoto_P25700367_329568.jpg","Download")</f>
        <v>0</v>
      </c>
      <c r="BV9" s="3"/>
      <c r="BW9" s="3"/>
    </row>
    <row r="10" spans="1:75">
      <c r="A10" s="1" t="s">
        <v>75</v>
      </c>
      <c r="B10" s="1" t="s">
        <v>76</v>
      </c>
      <c r="C10" s="1" t="s">
        <v>326</v>
      </c>
      <c r="D10" s="1" t="s">
        <v>327</v>
      </c>
      <c r="E10" s="1" t="s">
        <v>328</v>
      </c>
      <c r="F10" s="1" t="s">
        <v>329</v>
      </c>
      <c r="G10" s="1" t="s">
        <v>330</v>
      </c>
      <c r="H10" s="1" t="s">
        <v>331</v>
      </c>
      <c r="I10" s="1" t="s">
        <v>332</v>
      </c>
      <c r="J10" s="1">
        <v>9975069808</v>
      </c>
      <c r="K10" s="1" t="s">
        <v>84</v>
      </c>
      <c r="L10" s="1" t="s">
        <v>333</v>
      </c>
      <c r="M10" s="1" t="s">
        <v>86</v>
      </c>
      <c r="N10" s="1" t="s">
        <v>87</v>
      </c>
      <c r="O10" s="1" t="s">
        <v>334</v>
      </c>
      <c r="P10" s="1" t="s">
        <v>335</v>
      </c>
      <c r="Q10" s="1" t="s">
        <v>336</v>
      </c>
      <c r="R10" s="1" t="s">
        <v>337</v>
      </c>
      <c r="S10" s="1">
        <v>9850497606</v>
      </c>
      <c r="T10" s="1" t="s">
        <v>159</v>
      </c>
      <c r="U10" s="1" t="s">
        <v>338</v>
      </c>
      <c r="V10" s="1">
        <v>9822570691</v>
      </c>
      <c r="W10" s="1" t="s">
        <v>92</v>
      </c>
      <c r="X10" s="1" t="s">
        <v>339</v>
      </c>
      <c r="Y10" s="1" t="s">
        <v>163</v>
      </c>
      <c r="Z10" s="1" t="s">
        <v>95</v>
      </c>
      <c r="AA10" s="1" t="s">
        <v>340</v>
      </c>
      <c r="AB10" s="1" t="s">
        <v>163</v>
      </c>
      <c r="AC10" s="1" t="s">
        <v>95</v>
      </c>
      <c r="AD10" s="1">
        <v>7.41</v>
      </c>
      <c r="AE10" s="1" t="s">
        <v>96</v>
      </c>
      <c r="AF10" s="1" t="s">
        <v>341</v>
      </c>
      <c r="AG10" s="1" t="s">
        <v>342</v>
      </c>
      <c r="AH10" s="1" t="s">
        <v>343</v>
      </c>
      <c r="AI10" s="1" t="s">
        <v>228</v>
      </c>
      <c r="AJ10" s="1">
        <v>73.4</v>
      </c>
      <c r="AK10" s="1">
        <v>0</v>
      </c>
      <c r="AL10" s="1" t="s">
        <v>344</v>
      </c>
      <c r="AM10" s="1" t="s">
        <v>345</v>
      </c>
      <c r="AN10" s="1" t="s">
        <v>103</v>
      </c>
      <c r="AO10" s="1" t="s">
        <v>346</v>
      </c>
      <c r="AP10" s="1" t="s">
        <v>291</v>
      </c>
      <c r="AQ10" s="1">
        <v>65.54</v>
      </c>
      <c r="AR10" s="1">
        <v>0</v>
      </c>
      <c r="AS10" s="1"/>
      <c r="AT10" s="1"/>
      <c r="AU10" s="1"/>
      <c r="AV10" s="1"/>
      <c r="AW10" s="1"/>
      <c r="AX10" s="1"/>
      <c r="AY10" s="1" t="s">
        <v>232</v>
      </c>
      <c r="AZ10" s="1" t="s">
        <v>347</v>
      </c>
      <c r="BA10" s="1" t="s">
        <v>141</v>
      </c>
      <c r="BB10" s="1" t="s">
        <v>348</v>
      </c>
      <c r="BC10" s="1" t="s">
        <v>200</v>
      </c>
      <c r="BD10" s="1" t="s">
        <v>349</v>
      </c>
      <c r="BE10" s="1">
        <v>82</v>
      </c>
      <c r="BF10" s="1">
        <v>9.1</v>
      </c>
      <c r="BG10" s="1"/>
      <c r="BH10" s="1"/>
      <c r="BI10" s="1"/>
      <c r="BJ10" s="1"/>
      <c r="BK10" s="1"/>
      <c r="BL10" s="1"/>
      <c r="BM10" s="1"/>
      <c r="BN10" s="1"/>
      <c r="BO10" s="1" t="s">
        <v>350</v>
      </c>
      <c r="BP10" s="1" t="s">
        <v>351</v>
      </c>
      <c r="BQ10" s="1" t="s">
        <v>352</v>
      </c>
      <c r="BR10" s="1" t="s">
        <v>353</v>
      </c>
      <c r="BS10" s="1">
        <v>32</v>
      </c>
      <c r="BT10" s="1"/>
      <c r="BU10" s="1" t="str">
        <f>HYPERLINK("https://nconnect.nicmar.ac.in/storage/profile/ProfilePhoto_P25700694_372165.jpg","Download")</f>
        <v>0</v>
      </c>
      <c r="BV10" s="3"/>
      <c r="BW10" s="3"/>
    </row>
    <row r="11" spans="1:75">
      <c r="A11" s="1" t="s">
        <v>75</v>
      </c>
      <c r="B11" s="1" t="s">
        <v>76</v>
      </c>
      <c r="C11" s="1" t="s">
        <v>354</v>
      </c>
      <c r="D11" s="1" t="s">
        <v>355</v>
      </c>
      <c r="E11" s="1"/>
      <c r="F11" s="1" t="s">
        <v>356</v>
      </c>
      <c r="G11" s="1" t="s">
        <v>357</v>
      </c>
      <c r="H11" s="1" t="s">
        <v>358</v>
      </c>
      <c r="I11" s="1" t="s">
        <v>358</v>
      </c>
      <c r="J11" s="1">
        <v>9999999999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>
        <v>7.1</v>
      </c>
      <c r="AE11" s="1" t="s">
        <v>96</v>
      </c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 t="s">
        <v>359</v>
      </c>
      <c r="BV11" s="3"/>
      <c r="BW11" s="3"/>
    </row>
  </sheetData>
  <hyperlinks>
    <hyperlink ref="BU2" r:id="rId_hyperlink_1" tooltip="Download" display="Download"/>
    <hyperlink ref="BU3" r:id="rId_hyperlink_2" tooltip="Download" display="Download"/>
    <hyperlink ref="BU4" r:id="rId_hyperlink_3" tooltip="Download" display="Download"/>
    <hyperlink ref="BU5" r:id="rId_hyperlink_4" tooltip="Download" display="Download"/>
    <hyperlink ref="BU6" r:id="rId_hyperlink_5" tooltip="Download" display="Download"/>
    <hyperlink ref="BU7" r:id="rId_hyperlink_6" tooltip="Download" display="Download"/>
    <hyperlink ref="BU8" r:id="rId_hyperlink_7" tooltip="Download" display="Download"/>
    <hyperlink ref="BU9" r:id="rId_hyperlink_8" tooltip="Download" display="Download"/>
    <hyperlink ref="BU10" r:id="rId_hyperlink_9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2026-09-16T14:26:25+05:30</dcterms:created>
  <dcterms:modified xsi:type="dcterms:W3CDTF">2026-09-16T14:26:25+05:30</dcterms:modified>
  <dc:title>Untitled Spreadsheet</dc:title>
  <dc:description/>
  <dc:subject/>
  <cp:keywords/>
  <cp:category/>
</cp:coreProperties>
</file>