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<sst xmlns="http://schemas.openxmlformats.org/spreadsheetml/2006/main" uniqueCount="301">
  <si>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</si>
  <si>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</si>
  <si>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</si>
  <si>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</si>
  <si>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</si>
  <si>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</si>
  <si>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</si>
  <si>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</si>
  <si>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</si>
  <si>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</si>
  <si>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</si>
  <si>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</si>
  <si>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</si>
  <si>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</si>
  <si>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</si>
  <si>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</si>
  <si>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</si>
  <si>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</si>
  <si>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</si>
  <si>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</si>
  <si>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</si>
  <si>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</si>
  <si>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</si>
  <si>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</si>
  <si>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</si>
  <si>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</si>
  <si>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</si>
  <si>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</si>
  <si>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</si>
  <si>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</si>
  <si>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</si>
  <si>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</si>
  <si>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</si>
  <si>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</si>
  <si>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</si>
  <si>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</si>
  <si>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</si>
  <si>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</si>
  <si>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</si>
  <si>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</si>
  <si>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</si>
  <si>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</si>
  <si>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</si>
  <si>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</si>
  <si>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</si>
  <si>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</si>
  <si>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</si>
  <si>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</si>
  <si>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</si>
  <si>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</si>
  <si>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</si>
  <si>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</si>
  <si>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</si>
  <si>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</si>
  <si>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</si>
  <si>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</si>
  <si>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</si>
  <si>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</si>
  <si>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</si>
  <si>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</si>
  <si>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</si>
  <si>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</si>
  <si>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</si>
  <si>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</si>
  <si>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</si>
  <si>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</si>
  <si>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</si>
  <si>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</si>
  <si>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</si>
  <si>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</si>
  <si>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</si>
  <si>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</si>
  <si>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</si>
  <si>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Intern Counter</t>
  </si>
  <si>
    <t>Job Counter</t>
  </si>
  <si>
    <t>I-MBA</t>
  </si>
  <si>
    <t>2023-2028</t>
  </si>
  <si>
    <t>P2367017</t>
  </si>
  <si>
    <t>ARYAN</t>
  </si>
  <si>
    <t>PANDEY</t>
  </si>
  <si>
    <t>Aryan Pandey</t>
  </si>
  <si>
    <t>pandeyaryan0012@gmail.com</t>
  </si>
  <si>
    <t>p2367017@student.nicmar.ac.in</t>
  </si>
  <si>
    <t>Male</t>
  </si>
  <si>
    <t>18-Aug-2003</t>
  </si>
  <si>
    <t>Single</t>
  </si>
  <si>
    <t>ENGLISH, HINDI</t>
  </si>
  <si>
    <t>O+ve</t>
  </si>
  <si>
    <t>7321 7816 8039</t>
  </si>
  <si>
    <t>BINAY KUMAR PANDEY</t>
  </si>
  <si>
    <t>SERVICE</t>
  </si>
  <si>
    <t>JOSNI PANDEY</t>
  </si>
  <si>
    <t>PRIVATE PRACTICE</t>
  </si>
  <si>
    <t>A-2 Param Manoram Kunj B-145, Buddha Colony, Near Chowdhary Market</t>
  </si>
  <si>
    <t>Patna</t>
  </si>
  <si>
    <t>Bihar</t>
  </si>
  <si>
    <t>POST OFFICE, 25/1, GATE NO-2, NICMAR UNIVERSITY, N.I.A, BALEWADI RD, RAM NAGAR, BANER,</t>
  </si>
  <si>
    <t>Pune</t>
  </si>
  <si>
    <t>Maharashtra</t>
  </si>
  <si>
    <t>NA</t>
  </si>
  <si>
    <t>LOYOLA HIGH SCHOOL, KURJI, PATNA-10</t>
  </si>
  <si>
    <t>CENTRAL BOARD OF SECONDARY EDUCATION</t>
  </si>
  <si>
    <t>2018-May</t>
  </si>
  <si>
    <t>2019-May</t>
  </si>
  <si>
    <t>2020-Jul</t>
  </si>
  <si>
    <t>2021-Jul</t>
  </si>
  <si>
    <t>MS Office,Python,Adobe Illustrator</t>
  </si>
  <si>
    <t>State Institute of Health and Family Welfare | Intern | Patna | Jun 2024 | Jul 2024 | 4 Weeks
HONDA MOTORCYCLE &amp; SCOOTERS INDIA PVT. LTD. | INTERN | TAPUKARA | May 2025 | Jul 2025 | 7 Weeks</t>
  </si>
  <si>
    <t>P2367018</t>
  </si>
  <si>
    <t>KANAV</t>
  </si>
  <si>
    <t>SINGH</t>
  </si>
  <si>
    <t>Kanav Singh</t>
  </si>
  <si>
    <t>realkanavv@gmail.com</t>
  </si>
  <si>
    <t>p2367018@student.nicmar.ac.in</t>
  </si>
  <si>
    <t>20-Sep-2004</t>
  </si>
  <si>
    <t>English,Hindi</t>
  </si>
  <si>
    <t>A+ve</t>
  </si>
  <si>
    <t>7555 0379 8218</t>
  </si>
  <si>
    <t>MR.DEVESH KUMAR</t>
  </si>
  <si>
    <t>SERVICE(PRIVATE)</t>
  </si>
  <si>
    <t>MRS.POOJA SINGH</t>
  </si>
  <si>
    <t>38, New Sector E, Firoz Gandhi Colony, Aliganj, Lucknow_x000D_
House</t>
  </si>
  <si>
    <t>Lucknow</t>
  </si>
  <si>
    <t>Uttar Pradesh</t>
  </si>
  <si>
    <t>RANI LAXMI BAI MEMORIAL SCHOOL, SECTOR-3, VIKAS NAGAR, LUCKNOW</t>
  </si>
  <si>
    <t>CENTRAL BOARD OF SECONDARY EDUCATION (LUCKNOW,UTTAR PRADESH)</t>
  </si>
  <si>
    <t>2020-Apr</t>
  </si>
  <si>
    <t>2021-Aug</t>
  </si>
  <si>
    <t>CENTRAL BOARD OF SECONDARY EDUCATION (LUCKNOW, UTTAR PRADESH)</t>
  </si>
  <si>
    <t>2021-May</t>
  </si>
  <si>
    <t>2023-May</t>
  </si>
  <si>
    <t>MS Office,PYTHON,ADOBE ILLUSTRATOR,ADOBE PHOTOSHOP,CANVA</t>
  </si>
  <si>
    <t>HelpAge India | INTERN | Lucknow | Jun 2024 | Jul 2024 | 4 Weeks
Brickfolio Solutions Private Ltd | Human Resources Intern | Pune | May 2025 | Jul 2025 | 8 Weeks</t>
  </si>
  <si>
    <t>Course On Computer Basics
Student Ambassador</t>
  </si>
  <si>
    <t>P2367019</t>
  </si>
  <si>
    <t>HRUSHIKESH</t>
  </si>
  <si>
    <t>AJAY</t>
  </si>
  <si>
    <t>CHAUDHARI</t>
  </si>
  <si>
    <t>Hrushikesh Ajay Chaudhari</t>
  </si>
  <si>
    <t>hrushichaudhari21@gmail.com</t>
  </si>
  <si>
    <t>p2367019@student.nicmar.ac.in</t>
  </si>
  <si>
    <t>21-Nov-2005</t>
  </si>
  <si>
    <t>english, marathi, hindi</t>
  </si>
  <si>
    <t>B+ve</t>
  </si>
  <si>
    <t>7451 3569 7590</t>
  </si>
  <si>
    <t>AJAY CHAUDHARI</t>
  </si>
  <si>
    <t>CIVIL ENGINEER</t>
  </si>
  <si>
    <t>ANURADHA CHAUDHARI</t>
  </si>
  <si>
    <t>ARCHITECT</t>
  </si>
  <si>
    <t>102, Ujwal Regalia Beside Prabhavee Tech Park Baner, Pune - 411045</t>
  </si>
  <si>
    <t>P2367020</t>
  </si>
  <si>
    <t>DEVANSH</t>
  </si>
  <si>
    <t>GAUR</t>
  </si>
  <si>
    <t>Devansh Gaur</t>
  </si>
  <si>
    <t>gaurdevansh04@gmail.com</t>
  </si>
  <si>
    <t>p2367020@student.nicmar.ac.in</t>
  </si>
  <si>
    <t>21-Jun-2005</t>
  </si>
  <si>
    <t>6537 3952 4438</t>
  </si>
  <si>
    <t>MANEESH GAUR</t>
  </si>
  <si>
    <t>PRIVATE SERVICE</t>
  </si>
  <si>
    <t>POORVA GAUR</t>
  </si>
  <si>
    <t>HOMEMAKER</t>
  </si>
  <si>
    <t>D-702 ,AMRAPALI EDEN PARK, F 27 SECTOR-50,NOIDA UTTAR PRADESH 201301</t>
  </si>
  <si>
    <t>Gautam Buddha Nagar</t>
  </si>
  <si>
    <t>RYAN INTERNATIONAL SCH SECT-39 NOIDA G B NGR UP</t>
  </si>
  <si>
    <t>CENTRAL BOARD OF SECONDARY EDUCATION.(NOIDA, UTTAR PRADESH)</t>
  </si>
  <si>
    <t>2021-Mar</t>
  </si>
  <si>
    <t>2022-Apr</t>
  </si>
  <si>
    <t>2023-Mar</t>
  </si>
  <si>
    <t>Indo-Global Social Service Society | Intern | H6QH+G6M, Bhishma Pitamah Marg, Gokalpuri, Institutional Area, Lodi Colony, New Delhi, Delhi 110003 | Jun 2024 | Jul 2024 | 3 Weeks
ORIX CORPORATION INDIA LIMITED | INTERN | D-71/2, RAMA RD, MOTI NAGAR, BLOCK B, BLOCK C, NAJAFGARH ROAD INDUSTRIAL AREA, NEW DELHI, DELHI, 110015, INDIA | May 2025 | Jul 2025 | 8 Weeks</t>
  </si>
  <si>
    <t>Beginner to Pro in Excel: Financial Modeling and Valuation
The Complete Python Bootcamp From Zero to Hero in Python
German</t>
  </si>
  <si>
    <t>P2367021</t>
  </si>
  <si>
    <t>LAAVANYA</t>
  </si>
  <si>
    <t>SRIVASTAV</t>
  </si>
  <si>
    <t>Laavanya Srivastav</t>
  </si>
  <si>
    <t>laavanyasrivastav@gmail.com</t>
  </si>
  <si>
    <t>p2367021@student.nicmar.ac.in</t>
  </si>
  <si>
    <t>Female</t>
  </si>
  <si>
    <t>25-Mar-2005</t>
  </si>
  <si>
    <t>English, Hindi</t>
  </si>
  <si>
    <t>2367 1584 1904</t>
  </si>
  <si>
    <t>R K SHRIVASTAVA</t>
  </si>
  <si>
    <t>SERVICE (PRIVATE)</t>
  </si>
  <si>
    <t>PRATIMA SRIVASTAVA</t>
  </si>
  <si>
    <t>HOUSEWIFE</t>
  </si>
  <si>
    <t>C2/10, Godrej Park, Godrej Hill, Khadakpada, Kalyan West</t>
  </si>
  <si>
    <t>Thane</t>
  </si>
  <si>
    <t>STELLA MARIS INTER COLLEGE</t>
  </si>
  <si>
    <t>ICSE, LUCKNOW, UTTAR PRADESH</t>
  </si>
  <si>
    <t>ST. TERESA'S COLLEGE</t>
  </si>
  <si>
    <t>ISC, LUCKNOW, UTTAR PRADESH</t>
  </si>
  <si>
    <t>MS Office,Python,Canva,Adobe Illustrator,Social Media Co-Ordinator of Genesis Club</t>
  </si>
  <si>
    <t>Sankalp Foundation | Intern | Thane | Jun 2024 | Jun 2024 | 3 Weeks
Receivables Exchange of India (RXIL) | Hr Intern | Kanjurmarg, Mumbai, Maharashtra | May 2025 | Jul 2025 | 8 Weeks</t>
  </si>
  <si>
    <t>BSLÂ­001: Basics of Spanish Language and CultureÂ­ - I</t>
  </si>
  <si>
    <t>P2367022</t>
  </si>
  <si>
    <t>ANSHIKA</t>
  </si>
  <si>
    <t>SRIVASTAVA</t>
  </si>
  <si>
    <t>Anshika Srivastava</t>
  </si>
  <si>
    <t>anshika.kanha1212@gmail.com</t>
  </si>
  <si>
    <t>p2367022@student.nicmar.ac.in</t>
  </si>
  <si>
    <t>12-Dec-2005</t>
  </si>
  <si>
    <t>ENGLISH,HINDI</t>
  </si>
  <si>
    <t>2461 3366 7532</t>
  </si>
  <si>
    <t>AVINASH SRIVASTAVA</t>
  </si>
  <si>
    <t>FINANCIAL ADVISER</t>
  </si>
  <si>
    <t>NIDHI SRIVASTAVA</t>
  </si>
  <si>
    <t>73,Amrapali Residency Novino Tarsali Road</t>
  </si>
  <si>
    <t>Vadodara</t>
  </si>
  <si>
    <t>Gujarat</t>
  </si>
  <si>
    <t>KENDRIYA VIDYALAYA MALANJKHAND</t>
  </si>
  <si>
    <t>CBSE MALANJKHAND MADHYA PRADESH</t>
  </si>
  <si>
    <t>MS Office,Visual studio code,Python,Canva,Adobe illustrator</t>
  </si>
  <si>
    <t>Martial arts -Karate
Technikala annual fest
Community services</t>
  </si>
  <si>
    <t>p2367023</t>
  </si>
  <si>
    <t>AKSHAT</t>
  </si>
  <si>
    <t>JAIN</t>
  </si>
  <si>
    <t>Akshat Jain</t>
  </si>
  <si>
    <t>akashakshat122@gmail.com</t>
  </si>
  <si>
    <t>p2367023@student.nicmar.ac.in</t>
  </si>
  <si>
    <t>14-Dec-2005</t>
  </si>
  <si>
    <t>HINDI, ENGLISH</t>
  </si>
  <si>
    <t>4852 9299 0757</t>
  </si>
  <si>
    <t>MAHENDRA JAIN</t>
  </si>
  <si>
    <t>BUSINESSMAN</t>
  </si>
  <si>
    <t>RASHMI JAIN</t>
  </si>
  <si>
    <t>HOUSE WIFE</t>
  </si>
  <si>
    <t>1204, Celestial Comfort Condominium , GH-27 , Sector-4 , Vaishali , Ghaziabad</t>
  </si>
  <si>
    <t>Ghaziabad</t>
  </si>
  <si>
    <t>ST.TERESA SCHOOL</t>
  </si>
  <si>
    <t>2021-Apr</t>
  </si>
  <si>
    <t>2023-Apr</t>
  </si>
  <si>
    <t>MS Office</t>
  </si>
  <si>
    <t>P2367024</t>
  </si>
  <si>
    <t>SOWMITRI SHARMA</t>
  </si>
  <si>
    <t>MALLADI</t>
  </si>
  <si>
    <t>Sowmitri Sharma Malladi</t>
  </si>
  <si>
    <t>sarma.sowmi3@gmail.com</t>
  </si>
  <si>
    <t>p2367024@student.nicmar.ac.in</t>
  </si>
  <si>
    <t>05-Oct-2005</t>
  </si>
  <si>
    <t>TELUGU,HINDI,ENGLISH</t>
  </si>
  <si>
    <t>2731 4284 2980</t>
  </si>
  <si>
    <t>CHANDRASEKHAR MALLADI</t>
  </si>
  <si>
    <t>MEDICAL REPRESENTATIVE</t>
  </si>
  <si>
    <t>SAILAJA DEVI LANKA</t>
  </si>
  <si>
    <t>TEACHER</t>
  </si>
  <si>
    <t>25/133,Near Telephone Exchange ,R R Peta, Nuzvid.</t>
  </si>
  <si>
    <t>Eluru</t>
  </si>
  <si>
    <t>Andhra Pradesh</t>
  </si>
  <si>
    <t>12485-RAVINDRA BHARATHI SCHOOL</t>
  </si>
  <si>
    <t>BOARD OF SECONDARY EDUCATION ANDHRA PRADESH</t>
  </si>
  <si>
    <t>2021-Jun</t>
  </si>
  <si>
    <t>SRI SARADA JUNIOR COLLEGE</t>
  </si>
  <si>
    <t>BOARD OF INTERMEDIATE  EDUCATION ANDHRA PRADESH.</t>
  </si>
  <si>
    <t>MS Office,Adobe Illustrator,Python,sql</t>
  </si>
  <si>
    <t>NAVAJEEVAN BALABHAVAN SOCIETY |  VOLUNTEER | PONSANAPALLI,NEAR NUZVID, ANDHRAPRADESH | Jun 2024 | Jul 2024 | 3 Weeks
BluBrick Reality | Pre-Sales | pune | May 2025 | Jul 2025 | 8 Weeks</t>
  </si>
  <si>
    <t>Design Thinking and Community-Based Design
Diploma in Computer Application</t>
  </si>
  <si>
    <t>P2367025</t>
  </si>
  <si>
    <t>RITUJA</t>
  </si>
  <si>
    <t>SAHU</t>
  </si>
  <si>
    <t>Rituja Sahu</t>
  </si>
  <si>
    <t>ritujasahu04@gmail.com</t>
  </si>
  <si>
    <t>p2367025@student.nicmar.ac.in</t>
  </si>
  <si>
    <t>04-Oct-2005</t>
  </si>
  <si>
    <t>English and Hindi</t>
  </si>
  <si>
    <t>4771 8792 2943</t>
  </si>
  <si>
    <t>NEERAJ SAHU</t>
  </si>
  <si>
    <t>BUSINESS</t>
  </si>
  <si>
    <t>NEELAM SAHU</t>
  </si>
  <si>
    <t>HOUSEMAKER</t>
  </si>
  <si>
    <t>J3 Meheranchal, Radha Gali Kachnar City, Vijay Nagar</t>
  </si>
  <si>
    <t>Jabalpur</t>
  </si>
  <si>
    <t>Madhya Pradesh</t>
  </si>
  <si>
    <t>MOUNT LITERA ZEE SCHOOL</t>
  </si>
  <si>
    <t>CENTRAL BOARD OF SECONDARY EDUCATION JABALPUR</t>
  </si>
  <si>
    <t>STEMFIELD INTERNATIONAL SCHOOL</t>
  </si>
  <si>
    <t>2022-Mar</t>
  </si>
  <si>
    <t>2023-Aug</t>
  </si>
  <si>
    <t>other,MS excell,MS powerpoint,Python</t>
  </si>
  <si>
    <t>P2367028</t>
  </si>
  <si>
    <t>SEJAL</t>
  </si>
  <si>
    <t>SANTOSH</t>
  </si>
  <si>
    <t>JAGTAP</t>
  </si>
  <si>
    <t>Sejal Santosh Jagtap</t>
  </si>
  <si>
    <t>ssjagtap04@gmail.com</t>
  </si>
  <si>
    <t>p2367028@student.nicmar.ac.in</t>
  </si>
  <si>
    <t>19-May-2006</t>
  </si>
  <si>
    <t>English, Hindi , Marathi ,French</t>
  </si>
  <si>
    <t>AB+ve</t>
  </si>
  <si>
    <t>8685 0061 3015</t>
  </si>
  <si>
    <t>PVT SERVICE</t>
  </si>
  <si>
    <t>SUPRIYA</t>
  </si>
  <si>
    <t>Flat No. A8, NS Residency, Sambhajinagar, Near Railkar Hospital, Kadam Wakwasti, Lonikalbhor</t>
  </si>
  <si>
    <t>INNOVERA SCHOOL LONIKALBHOR</t>
  </si>
  <si>
    <t>CBSE LONIKALBHOR PUNE MAHARASHTRA</t>
  </si>
  <si>
    <t>J.K. COLLEGE OF SCIENCE, COMMERCE AND ARTS</t>
  </si>
  <si>
    <t>MAHARASHTRA STATE BOARD OF SECONDARY AND HIGHER SECONDARY EDUCATION, PUNE</t>
  </si>
  <si>
    <t>2022-Jun</t>
  </si>
  <si>
    <t>2023-Jun</t>
  </si>
  <si>
    <t>MS Office,Python,Canva,Adobe Illustrator</t>
  </si>
  <si>
    <t>TARA MOBILE CRECHES PUNE | INTERN | PUNE | Jun 2024 | Jul 2024 | 4 Weeks
GODREJ PROPERTIES LIMITED | SALES INTERN | GODREJ RIVERGREENS PROJECT OFFICE - MANJARI BUDRUK IN AWHALWADI, PUNE, | May 2025 | Jul 2025 | 8 Weeks</t>
  </si>
  <si>
    <t>BFLI 001: PARLER DE SOI / Talking About Oneself (French)
BFLIÂ­002: FRENCH Exchanger / Interactions (French)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</si>
</sst>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ProfilePhoto_P2367017_561432.jpg" TargetMode="External"/><Relationship Id="rId_hyperlink_2" Type="http://schemas.openxmlformats.org/officeDocument/2006/relationships/hyperlink" Target="https://nconnect.nicmar.ac.in/storage/profile/ProfilePhoto_P2367018_789645.jpg" TargetMode="External"/><Relationship Id="rId_hyperlink_3" Type="http://schemas.openxmlformats.org/officeDocument/2006/relationships/hyperlink" Target="https://nconnect.nicmar.ac.in/storage/profile/ProfilePhoto_P2367019_756943.jpg" TargetMode="External"/><Relationship Id="rId_hyperlink_4" Type="http://schemas.openxmlformats.org/officeDocument/2006/relationships/hyperlink" Target="https://nconnect.nicmar.ac.in/storage/profile/ProfilePhoto_P2367020_634581.jpg" TargetMode="External"/><Relationship Id="rId_hyperlink_5" Type="http://schemas.openxmlformats.org/officeDocument/2006/relationships/hyperlink" Target="https://nconnect.nicmar.ac.in/storage/profile/ProfilePhoto_P2367021_429761.jpg" TargetMode="External"/><Relationship Id="rId_hyperlink_6" Type="http://schemas.openxmlformats.org/officeDocument/2006/relationships/hyperlink" Target="https://nconnect.nicmar.ac.in/storage/profile/ProfilePhoto_P2367022 _641289.jpg" TargetMode="External"/><Relationship Id="rId_hyperlink_7" Type="http://schemas.openxmlformats.org/officeDocument/2006/relationships/hyperlink" Target="https://nconnect.nicmar.ac.in/storage/profile/ProfilePhoto_p2367023_564182.jpg" TargetMode="External"/><Relationship Id="rId_hyperlink_8" Type="http://schemas.openxmlformats.org/officeDocument/2006/relationships/hyperlink" Target="https://nconnect.nicmar.ac.in/storage/profile/ProfilePhoto_P2367024 _423659.jpg" TargetMode="External"/><Relationship Id="rId_hyperlink_9" Type="http://schemas.openxmlformats.org/officeDocument/2006/relationships/hyperlink" Target="https://nconnect.nicmar.ac.in/storage/profile/ProfilePhoto_P2367025_248913.jpg" TargetMode="External"/><Relationship Id="rId_hyperlink_10" Type="http://schemas.openxmlformats.org/officeDocument/2006/relationships/hyperlink" Target="https://nconnect.nicmar.ac.in/storage/profile/ProfilePhoto_P2367028_915374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11"/>
  <sheetViews>
    <sheetView tabSelected="1" workbookViewId="0" showGridLines="true" showRowColHeaders="1">
      <pane ySplit="1" topLeftCell="A2" activePane="bottomLeft" state="frozen"/>
      <selection pane="bottomLeft" activeCell="BW2" sqref="BW2:BW1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8.71" bestFit="true" customWidth="true" style="0"/>
    <col min="5" max="5" width="17.71" bestFit="true" customWidth="true" style="0"/>
    <col min="6" max="6" width="15.139" bestFit="true" customWidth="true" style="0"/>
    <col min="7" max="7" width="30.564" bestFit="true" customWidth="true" style="0"/>
    <col min="8" max="8" width="32.992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38.848" bestFit="true" customWidth="true" style="0"/>
    <col min="15" max="15" width="9.998" bestFit="true" customWidth="true" style="0"/>
    <col min="16" max="16" width="17.71" bestFit="true" customWidth="true" style="0"/>
    <col min="17" max="17" width="20.281" bestFit="true" customWidth="true" style="0"/>
    <col min="18" max="18" width="25.851" bestFit="true" customWidth="true" style="0"/>
    <col min="19" max="19" width="20.281" bestFit="true" customWidth="true" style="0"/>
    <col min="20" max="20" width="26.993" bestFit="true" customWidth="true" style="0"/>
    <col min="21" max="21" width="22.28" bestFit="true" customWidth="true" style="0"/>
    <col min="22" max="22" width="20.281" bestFit="true" customWidth="true" style="0"/>
    <col min="23" max="23" width="25.422" bestFit="true" customWidth="true" style="0"/>
    <col min="24" max="24" width="109.545" bestFit="true" customWidth="true" style="0"/>
    <col min="25" max="25" width="23.423" bestFit="true" customWidth="true" style="0"/>
    <col min="26" max="26" width="17.567" bestFit="true" customWidth="true" style="0"/>
    <col min="27" max="27" width="109.545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74.268" bestFit="true" customWidth="true" style="0"/>
    <col min="33" max="33" width="71.84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74.268" bestFit="true" customWidth="true" style="0"/>
    <col min="39" max="39" width="87.122" bestFit="true" customWidth="true" style="0"/>
    <col min="40" max="40" width="16.425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12.568" bestFit="true" customWidth="true" style="0"/>
    <col min="46" max="46" width="22.852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30.564" bestFit="true" customWidth="true" style="0"/>
    <col min="52" max="52" width="26.708" bestFit="true" customWidth="true" style="0"/>
    <col min="53" max="53" width="15.139" bestFit="true" customWidth="true" style="0"/>
    <col min="54" max="54" width="25.422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97.833" bestFit="true" customWidth="true" style="0"/>
    <col min="68" max="68" width="22.852" bestFit="true" customWidth="true" style="0"/>
    <col min="69" max="69" width="24.28" bestFit="true" customWidth="true" style="0"/>
    <col min="70" max="70" width="218.09" bestFit="true" customWidth="true" style="0"/>
    <col min="71" max="71" width="19.138" bestFit="true" customWidth="true" style="0"/>
    <col min="72" max="72" width="69.554" bestFit="true" customWidth="true" style="0"/>
    <col min="73" max="73" width="22.852" bestFit="true" customWidth="true" style="0"/>
    <col min="74" max="74" width="21.566" bestFit="true" customWidth="true" style="0"/>
    <col min="75" max="75" width="17.71" bestFit="true" customWidth="true" style="0"/>
  </cols>
  <sheetData>
    <row r="1" spans="1:75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</row>
    <row r="2" spans="1:75">
      <c r="A2" s="1" t="s">
        <v>75</v>
      </c>
      <c r="B2" s="1" t="s">
        <v>76</v>
      </c>
      <c r="C2" s="1" t="s">
        <v>77</v>
      </c>
      <c r="D2" s="1" t="s">
        <v>78</v>
      </c>
      <c r="E2" s="1"/>
      <c r="F2" s="1" t="s">
        <v>79</v>
      </c>
      <c r="G2" s="1" t="s">
        <v>80</v>
      </c>
      <c r="H2" s="1" t="s">
        <v>81</v>
      </c>
      <c r="I2" s="1" t="s">
        <v>82</v>
      </c>
      <c r="J2" s="1">
        <v>7033193602</v>
      </c>
      <c r="K2" s="1" t="s">
        <v>83</v>
      </c>
      <c r="L2" s="1" t="s">
        <v>84</v>
      </c>
      <c r="M2" s="1" t="s">
        <v>85</v>
      </c>
      <c r="N2" s="1" t="s">
        <v>86</v>
      </c>
      <c r="O2" s="1"/>
      <c r="P2" s="1" t="s">
        <v>87</v>
      </c>
      <c r="Q2" s="1" t="s">
        <v>88</v>
      </c>
      <c r="R2" s="1" t="s">
        <v>89</v>
      </c>
      <c r="S2" s="1">
        <v>9334408377</v>
      </c>
      <c r="T2" s="1" t="s">
        <v>90</v>
      </c>
      <c r="U2" s="1" t="s">
        <v>91</v>
      </c>
      <c r="V2" s="1">
        <v>9835632009</v>
      </c>
      <c r="W2" s="1" t="s">
        <v>92</v>
      </c>
      <c r="X2" s="1" t="s">
        <v>93</v>
      </c>
      <c r="Y2" s="1" t="s">
        <v>94</v>
      </c>
      <c r="Z2" s="1" t="s">
        <v>95</v>
      </c>
      <c r="AA2" s="1" t="s">
        <v>96</v>
      </c>
      <c r="AB2" s="1" t="s">
        <v>97</v>
      </c>
      <c r="AC2" s="1" t="s">
        <v>98</v>
      </c>
      <c r="AD2" s="1" t="s">
        <v>99</v>
      </c>
      <c r="AE2" s="1" t="s">
        <v>99</v>
      </c>
      <c r="AF2" s="1" t="s">
        <v>100</v>
      </c>
      <c r="AG2" s="1" t="s">
        <v>101</v>
      </c>
      <c r="AH2" s="1" t="s">
        <v>102</v>
      </c>
      <c r="AI2" s="1" t="s">
        <v>103</v>
      </c>
      <c r="AJ2" s="1">
        <v>94.33</v>
      </c>
      <c r="AK2" s="1"/>
      <c r="AL2" s="1" t="s">
        <v>100</v>
      </c>
      <c r="AM2" s="1" t="s">
        <v>101</v>
      </c>
      <c r="AN2" s="1"/>
      <c r="AO2" s="1" t="s">
        <v>104</v>
      </c>
      <c r="AP2" s="1" t="s">
        <v>105</v>
      </c>
      <c r="AQ2" s="1">
        <v>92.8</v>
      </c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 t="s">
        <v>106</v>
      </c>
      <c r="BP2" s="1"/>
      <c r="BQ2" s="1"/>
      <c r="BR2" s="1" t="s">
        <v>107</v>
      </c>
      <c r="BS2" s="1">
        <v>11</v>
      </c>
      <c r="BT2" s="1"/>
      <c r="BU2" s="1" t="str">
        <f>HYPERLINK("https://nconnect.nicmar.ac.in/storage/profile/ProfilePhoto_P2367017_561432.jpg","Download")</f>
        <v>0</v>
      </c>
      <c r="BV2" s="3"/>
      <c r="BW2" s="3"/>
    </row>
    <row r="3" spans="1:75">
      <c r="A3" s="1" t="s">
        <v>75</v>
      </c>
      <c r="B3" s="1" t="s">
        <v>76</v>
      </c>
      <c r="C3" s="1" t="s">
        <v>108</v>
      </c>
      <c r="D3" s="1" t="s">
        <v>109</v>
      </c>
      <c r="E3" s="1"/>
      <c r="F3" s="1" t="s">
        <v>110</v>
      </c>
      <c r="G3" s="1" t="s">
        <v>111</v>
      </c>
      <c r="H3" s="1" t="s">
        <v>112</v>
      </c>
      <c r="I3" s="1" t="s">
        <v>113</v>
      </c>
      <c r="J3" s="1">
        <v>9336217380</v>
      </c>
      <c r="K3" s="1" t="s">
        <v>83</v>
      </c>
      <c r="L3" s="1" t="s">
        <v>114</v>
      </c>
      <c r="M3" s="1" t="s">
        <v>85</v>
      </c>
      <c r="N3" s="1" t="s">
        <v>115</v>
      </c>
      <c r="O3" s="1"/>
      <c r="P3" s="1" t="s">
        <v>116</v>
      </c>
      <c r="Q3" s="1" t="s">
        <v>117</v>
      </c>
      <c r="R3" s="1" t="s">
        <v>118</v>
      </c>
      <c r="S3" s="1">
        <v>9648940980</v>
      </c>
      <c r="T3" s="1" t="s">
        <v>119</v>
      </c>
      <c r="U3" s="1" t="s">
        <v>120</v>
      </c>
      <c r="V3" s="1">
        <v>9648940980</v>
      </c>
      <c r="W3" s="1" t="s">
        <v>119</v>
      </c>
      <c r="X3" s="1" t="s">
        <v>121</v>
      </c>
      <c r="Y3" s="1" t="s">
        <v>122</v>
      </c>
      <c r="Z3" s="1" t="s">
        <v>123</v>
      </c>
      <c r="AA3" s="1" t="s">
        <v>121</v>
      </c>
      <c r="AB3" s="1" t="s">
        <v>122</v>
      </c>
      <c r="AC3" s="1" t="s">
        <v>123</v>
      </c>
      <c r="AD3" s="1" t="s">
        <v>99</v>
      </c>
      <c r="AE3" s="1" t="s">
        <v>99</v>
      </c>
      <c r="AF3" s="1" t="s">
        <v>124</v>
      </c>
      <c r="AG3" s="1" t="s">
        <v>125</v>
      </c>
      <c r="AH3" s="1" t="s">
        <v>126</v>
      </c>
      <c r="AI3" s="1" t="s">
        <v>127</v>
      </c>
      <c r="AJ3" s="1">
        <v>95.6</v>
      </c>
      <c r="AK3" s="1"/>
      <c r="AL3" s="1" t="s">
        <v>124</v>
      </c>
      <c r="AM3" s="1" t="s">
        <v>128</v>
      </c>
      <c r="AN3" s="1"/>
      <c r="AO3" s="1" t="s">
        <v>129</v>
      </c>
      <c r="AP3" s="1" t="s">
        <v>130</v>
      </c>
      <c r="AQ3" s="1">
        <v>81.6</v>
      </c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 t="s">
        <v>131</v>
      </c>
      <c r="BP3" s="1"/>
      <c r="BQ3" s="1"/>
      <c r="BR3" s="1" t="s">
        <v>132</v>
      </c>
      <c r="BS3" s="1">
        <v>13</v>
      </c>
      <c r="BT3" s="1" t="s">
        <v>133</v>
      </c>
      <c r="BU3" s="1" t="str">
        <f>HYPERLINK("https://nconnect.nicmar.ac.in/storage/profile/ProfilePhoto_P2367018_789645.jpg","Download")</f>
        <v>0</v>
      </c>
      <c r="BV3" s="3"/>
      <c r="BW3" s="3"/>
    </row>
    <row r="4" spans="1:75">
      <c r="A4" s="1" t="s">
        <v>75</v>
      </c>
      <c r="B4" s="1" t="s">
        <v>76</v>
      </c>
      <c r="C4" s="1" t="s">
        <v>134</v>
      </c>
      <c r="D4" s="1" t="s">
        <v>135</v>
      </c>
      <c r="E4" s="1" t="s">
        <v>136</v>
      </c>
      <c r="F4" s="1" t="s">
        <v>137</v>
      </c>
      <c r="G4" s="1" t="s">
        <v>138</v>
      </c>
      <c r="H4" s="1" t="s">
        <v>139</v>
      </c>
      <c r="I4" s="1" t="s">
        <v>140</v>
      </c>
      <c r="J4" s="1">
        <v>9146031791</v>
      </c>
      <c r="K4" s="1" t="s">
        <v>83</v>
      </c>
      <c r="L4" s="1" t="s">
        <v>141</v>
      </c>
      <c r="M4" s="1" t="s">
        <v>85</v>
      </c>
      <c r="N4" s="1" t="s">
        <v>142</v>
      </c>
      <c r="O4" s="1"/>
      <c r="P4" s="1" t="s">
        <v>143</v>
      </c>
      <c r="Q4" s="1" t="s">
        <v>144</v>
      </c>
      <c r="R4" s="1" t="s">
        <v>145</v>
      </c>
      <c r="S4" s="1">
        <v>9422292521</v>
      </c>
      <c r="T4" s="1" t="s">
        <v>146</v>
      </c>
      <c r="U4" s="1" t="s">
        <v>147</v>
      </c>
      <c r="V4" s="1">
        <v>9225540828</v>
      </c>
      <c r="W4" s="1" t="s">
        <v>148</v>
      </c>
      <c r="X4" s="1" t="s">
        <v>149</v>
      </c>
      <c r="Y4" s="1" t="s">
        <v>97</v>
      </c>
      <c r="Z4" s="1" t="s">
        <v>98</v>
      </c>
      <c r="AA4" s="1" t="s">
        <v>149</v>
      </c>
      <c r="AB4" s="1" t="s">
        <v>97</v>
      </c>
      <c r="AC4" s="1" t="s">
        <v>98</v>
      </c>
      <c r="AD4" s="1" t="s">
        <v>99</v>
      </c>
      <c r="AE4" s="1" t="s">
        <v>99</v>
      </c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 t="str">
        <f>HYPERLINK("https://nconnect.nicmar.ac.in/storage/profile/ProfilePhoto_P2367019_756943.jpg","Download")</f>
        <v>0</v>
      </c>
      <c r="BV4" s="3"/>
      <c r="BW4" s="3"/>
    </row>
    <row r="5" spans="1:75">
      <c r="A5" s="1" t="s">
        <v>75</v>
      </c>
      <c r="B5" s="1" t="s">
        <v>76</v>
      </c>
      <c r="C5" s="1" t="s">
        <v>150</v>
      </c>
      <c r="D5" s="1" t="s">
        <v>151</v>
      </c>
      <c r="E5" s="1"/>
      <c r="F5" s="1" t="s">
        <v>152</v>
      </c>
      <c r="G5" s="1" t="s">
        <v>153</v>
      </c>
      <c r="H5" s="1" t="s">
        <v>154</v>
      </c>
      <c r="I5" s="1" t="s">
        <v>155</v>
      </c>
      <c r="J5" s="1">
        <v>9717153576</v>
      </c>
      <c r="K5" s="1" t="s">
        <v>83</v>
      </c>
      <c r="L5" s="1" t="s">
        <v>156</v>
      </c>
      <c r="M5" s="1" t="s">
        <v>85</v>
      </c>
      <c r="N5" s="1" t="s">
        <v>86</v>
      </c>
      <c r="O5" s="1"/>
      <c r="P5" s="1" t="s">
        <v>87</v>
      </c>
      <c r="Q5" s="1" t="s">
        <v>157</v>
      </c>
      <c r="R5" s="1" t="s">
        <v>158</v>
      </c>
      <c r="S5" s="1">
        <v>9811710666</v>
      </c>
      <c r="T5" s="1" t="s">
        <v>159</v>
      </c>
      <c r="U5" s="1" t="s">
        <v>160</v>
      </c>
      <c r="V5" s="1">
        <v>9811812606</v>
      </c>
      <c r="W5" s="1" t="s">
        <v>161</v>
      </c>
      <c r="X5" s="1" t="s">
        <v>162</v>
      </c>
      <c r="Y5" s="1" t="s">
        <v>163</v>
      </c>
      <c r="Z5" s="1" t="s">
        <v>123</v>
      </c>
      <c r="AA5" s="1" t="s">
        <v>162</v>
      </c>
      <c r="AB5" s="1" t="s">
        <v>163</v>
      </c>
      <c r="AC5" s="1" t="s">
        <v>123</v>
      </c>
      <c r="AD5" s="1" t="s">
        <v>99</v>
      </c>
      <c r="AE5" s="1" t="s">
        <v>99</v>
      </c>
      <c r="AF5" s="1" t="s">
        <v>164</v>
      </c>
      <c r="AG5" s="1" t="s">
        <v>165</v>
      </c>
      <c r="AH5" s="1" t="s">
        <v>126</v>
      </c>
      <c r="AI5" s="1" t="s">
        <v>166</v>
      </c>
      <c r="AJ5" s="1">
        <v>89.6</v>
      </c>
      <c r="AK5" s="1"/>
      <c r="AL5" s="1" t="s">
        <v>164</v>
      </c>
      <c r="AM5" s="1" t="s">
        <v>165</v>
      </c>
      <c r="AN5" s="1"/>
      <c r="AO5" s="1" t="s">
        <v>167</v>
      </c>
      <c r="AP5" s="1" t="s">
        <v>168</v>
      </c>
      <c r="AQ5" s="1">
        <v>77</v>
      </c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 t="s">
        <v>106</v>
      </c>
      <c r="BP5" s="1"/>
      <c r="BQ5" s="1"/>
      <c r="BR5" s="1" t="s">
        <v>169</v>
      </c>
      <c r="BS5" s="1">
        <v>12</v>
      </c>
      <c r="BT5" s="1" t="s">
        <v>170</v>
      </c>
      <c r="BU5" s="1" t="str">
        <f>HYPERLINK("https://nconnect.nicmar.ac.in/storage/profile/ProfilePhoto_P2367020_634581.jpg","Download")</f>
        <v>0</v>
      </c>
      <c r="BV5" s="3"/>
      <c r="BW5" s="3"/>
    </row>
    <row r="6" spans="1:75">
      <c r="A6" s="1" t="s">
        <v>75</v>
      </c>
      <c r="B6" s="1" t="s">
        <v>76</v>
      </c>
      <c r="C6" s="1" t="s">
        <v>171</v>
      </c>
      <c r="D6" s="1" t="s">
        <v>172</v>
      </c>
      <c r="E6" s="1"/>
      <c r="F6" s="1" t="s">
        <v>173</v>
      </c>
      <c r="G6" s="1" t="s">
        <v>174</v>
      </c>
      <c r="H6" s="1" t="s">
        <v>175</v>
      </c>
      <c r="I6" s="1" t="s">
        <v>176</v>
      </c>
      <c r="J6" s="1">
        <v>9682250305</v>
      </c>
      <c r="K6" s="1" t="s">
        <v>177</v>
      </c>
      <c r="L6" s="1" t="s">
        <v>178</v>
      </c>
      <c r="M6" s="1" t="s">
        <v>85</v>
      </c>
      <c r="N6" s="1" t="s">
        <v>179</v>
      </c>
      <c r="O6" s="1"/>
      <c r="P6" s="1" t="s">
        <v>143</v>
      </c>
      <c r="Q6" s="1" t="s">
        <v>180</v>
      </c>
      <c r="R6" s="1" t="s">
        <v>181</v>
      </c>
      <c r="S6" s="1">
        <v>9136028008</v>
      </c>
      <c r="T6" s="1" t="s">
        <v>182</v>
      </c>
      <c r="U6" s="1" t="s">
        <v>183</v>
      </c>
      <c r="V6" s="1">
        <v>9136028008</v>
      </c>
      <c r="W6" s="1" t="s">
        <v>184</v>
      </c>
      <c r="X6" s="1" t="s">
        <v>185</v>
      </c>
      <c r="Y6" s="1" t="s">
        <v>186</v>
      </c>
      <c r="Z6" s="1" t="s">
        <v>98</v>
      </c>
      <c r="AA6" s="1" t="s">
        <v>185</v>
      </c>
      <c r="AB6" s="1" t="s">
        <v>186</v>
      </c>
      <c r="AC6" s="1" t="s">
        <v>98</v>
      </c>
      <c r="AD6" s="1" t="s">
        <v>99</v>
      </c>
      <c r="AE6" s="1" t="s">
        <v>99</v>
      </c>
      <c r="AF6" s="1" t="s">
        <v>187</v>
      </c>
      <c r="AG6" s="1" t="s">
        <v>188</v>
      </c>
      <c r="AH6" s="1" t="s">
        <v>126</v>
      </c>
      <c r="AI6" s="1" t="s">
        <v>105</v>
      </c>
      <c r="AJ6" s="1">
        <v>93.67</v>
      </c>
      <c r="AK6" s="1"/>
      <c r="AL6" s="1" t="s">
        <v>189</v>
      </c>
      <c r="AM6" s="1" t="s">
        <v>190</v>
      </c>
      <c r="AN6" s="1"/>
      <c r="AO6" s="1" t="s">
        <v>129</v>
      </c>
      <c r="AP6" s="1" t="s">
        <v>130</v>
      </c>
      <c r="AQ6" s="1">
        <v>79.83</v>
      </c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 t="s">
        <v>191</v>
      </c>
      <c r="BP6" s="1"/>
      <c r="BQ6" s="1"/>
      <c r="BR6" s="1" t="s">
        <v>192</v>
      </c>
      <c r="BS6" s="1">
        <v>12</v>
      </c>
      <c r="BT6" s="1" t="s">
        <v>193</v>
      </c>
      <c r="BU6" s="1" t="str">
        <f>HYPERLINK("https://nconnect.nicmar.ac.in/storage/profile/ProfilePhoto_P2367021_429761.jpg","Download")</f>
        <v>0</v>
      </c>
      <c r="BV6" s="3"/>
      <c r="BW6" s="3"/>
    </row>
    <row r="7" spans="1:75">
      <c r="A7" s="1" t="s">
        <v>75</v>
      </c>
      <c r="B7" s="1" t="s">
        <v>76</v>
      </c>
      <c r="C7" s="1" t="s">
        <v>194</v>
      </c>
      <c r="D7" s="1" t="s">
        <v>195</v>
      </c>
      <c r="E7" s="1"/>
      <c r="F7" s="1" t="s">
        <v>196</v>
      </c>
      <c r="G7" s="1" t="s">
        <v>197</v>
      </c>
      <c r="H7" s="1" t="s">
        <v>198</v>
      </c>
      <c r="I7" s="1" t="s">
        <v>199</v>
      </c>
      <c r="J7" s="1">
        <v>9664344497</v>
      </c>
      <c r="K7" s="1" t="s">
        <v>177</v>
      </c>
      <c r="L7" s="1" t="s">
        <v>200</v>
      </c>
      <c r="M7" s="1" t="s">
        <v>85</v>
      </c>
      <c r="N7" s="1" t="s">
        <v>201</v>
      </c>
      <c r="O7" s="1"/>
      <c r="P7" s="1" t="s">
        <v>143</v>
      </c>
      <c r="Q7" s="1" t="s">
        <v>202</v>
      </c>
      <c r="R7" s="1" t="s">
        <v>203</v>
      </c>
      <c r="S7" s="1">
        <v>9414083728</v>
      </c>
      <c r="T7" s="1" t="s">
        <v>204</v>
      </c>
      <c r="U7" s="1" t="s">
        <v>205</v>
      </c>
      <c r="V7" s="1">
        <v>9407311157</v>
      </c>
      <c r="W7" s="1" t="s">
        <v>161</v>
      </c>
      <c r="X7" s="1" t="s">
        <v>206</v>
      </c>
      <c r="Y7" s="1" t="s">
        <v>207</v>
      </c>
      <c r="Z7" s="1" t="s">
        <v>208</v>
      </c>
      <c r="AA7" s="1" t="s">
        <v>206</v>
      </c>
      <c r="AB7" s="1" t="s">
        <v>207</v>
      </c>
      <c r="AC7" s="1" t="s">
        <v>208</v>
      </c>
      <c r="AD7" s="1" t="s">
        <v>99</v>
      </c>
      <c r="AE7" s="1" t="s">
        <v>99</v>
      </c>
      <c r="AF7" s="1" t="s">
        <v>209</v>
      </c>
      <c r="AG7" s="1" t="s">
        <v>210</v>
      </c>
      <c r="AH7" s="1" t="s">
        <v>126</v>
      </c>
      <c r="AI7" s="1" t="s">
        <v>127</v>
      </c>
      <c r="AJ7" s="1">
        <v>84</v>
      </c>
      <c r="AK7" s="1"/>
      <c r="AL7" s="1" t="s">
        <v>209</v>
      </c>
      <c r="AM7" s="1" t="s">
        <v>210</v>
      </c>
      <c r="AN7" s="1"/>
      <c r="AO7" s="1" t="s">
        <v>167</v>
      </c>
      <c r="AP7" s="1" t="s">
        <v>130</v>
      </c>
      <c r="AQ7" s="1">
        <v>68</v>
      </c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 t="s">
        <v>211</v>
      </c>
      <c r="BP7" s="1"/>
      <c r="BQ7" s="1"/>
      <c r="BR7" s="1"/>
      <c r="BS7" s="1"/>
      <c r="BT7" s="1" t="s">
        <v>212</v>
      </c>
      <c r="BU7" s="1" t="str">
        <f>HYPERLINK("https://nconnect.nicmar.ac.in/storage/profile/ProfilePhoto_P2367022 _641289.jpg","Download")</f>
        <v>0</v>
      </c>
      <c r="BV7" s="3"/>
      <c r="BW7" s="3"/>
    </row>
    <row r="8" spans="1:75">
      <c r="A8" s="1" t="s">
        <v>75</v>
      </c>
      <c r="B8" s="1" t="s">
        <v>76</v>
      </c>
      <c r="C8" s="1" t="s">
        <v>213</v>
      </c>
      <c r="D8" s="1" t="s">
        <v>214</v>
      </c>
      <c r="E8" s="1"/>
      <c r="F8" s="1" t="s">
        <v>215</v>
      </c>
      <c r="G8" s="1" t="s">
        <v>216</v>
      </c>
      <c r="H8" s="1" t="s">
        <v>217</v>
      </c>
      <c r="I8" s="1" t="s">
        <v>218</v>
      </c>
      <c r="J8" s="1">
        <v>7827503102</v>
      </c>
      <c r="K8" s="1" t="s">
        <v>83</v>
      </c>
      <c r="L8" s="1" t="s">
        <v>219</v>
      </c>
      <c r="M8" s="1" t="s">
        <v>85</v>
      </c>
      <c r="N8" s="1" t="s">
        <v>220</v>
      </c>
      <c r="O8" s="1"/>
      <c r="P8" s="1" t="s">
        <v>87</v>
      </c>
      <c r="Q8" s="1" t="s">
        <v>221</v>
      </c>
      <c r="R8" s="1" t="s">
        <v>222</v>
      </c>
      <c r="S8" s="1">
        <v>9811759396</v>
      </c>
      <c r="T8" s="1" t="s">
        <v>223</v>
      </c>
      <c r="U8" s="1" t="s">
        <v>224</v>
      </c>
      <c r="V8" s="1">
        <v>9953527697</v>
      </c>
      <c r="W8" s="1" t="s">
        <v>225</v>
      </c>
      <c r="X8" s="1" t="s">
        <v>226</v>
      </c>
      <c r="Y8" s="1" t="s">
        <v>227</v>
      </c>
      <c r="Z8" s="1" t="s">
        <v>123</v>
      </c>
      <c r="AA8" s="1" t="s">
        <v>226</v>
      </c>
      <c r="AB8" s="1" t="s">
        <v>227</v>
      </c>
      <c r="AC8" s="1" t="s">
        <v>123</v>
      </c>
      <c r="AD8" s="1" t="s">
        <v>99</v>
      </c>
      <c r="AE8" s="1" t="s">
        <v>99</v>
      </c>
      <c r="AF8" s="1" t="s">
        <v>228</v>
      </c>
      <c r="AG8" s="1" t="s">
        <v>101</v>
      </c>
      <c r="AH8" s="1" t="s">
        <v>126</v>
      </c>
      <c r="AI8" s="1" t="s">
        <v>229</v>
      </c>
      <c r="AJ8" s="1">
        <v>82.6</v>
      </c>
      <c r="AK8" s="1">
        <v>0</v>
      </c>
      <c r="AL8" s="1" t="s">
        <v>228</v>
      </c>
      <c r="AM8" s="1" t="s">
        <v>101</v>
      </c>
      <c r="AN8" s="1"/>
      <c r="AO8" s="1" t="s">
        <v>167</v>
      </c>
      <c r="AP8" s="1" t="s">
        <v>230</v>
      </c>
      <c r="AQ8" s="1">
        <v>76</v>
      </c>
      <c r="AR8" s="1">
        <v>0</v>
      </c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 t="s">
        <v>231</v>
      </c>
      <c r="BP8" s="1"/>
      <c r="BQ8" s="1"/>
      <c r="BR8" s="1"/>
      <c r="BS8" s="1"/>
      <c r="BT8" s="1"/>
      <c r="BU8" s="1" t="str">
        <f>HYPERLINK("https://nconnect.nicmar.ac.in/storage/profile/ProfilePhoto_p2367023_564182.jpg","Download")</f>
        <v>0</v>
      </c>
      <c r="BV8" s="3"/>
      <c r="BW8" s="3"/>
    </row>
    <row r="9" spans="1:75">
      <c r="A9" s="1" t="s">
        <v>75</v>
      </c>
      <c r="B9" s="1" t="s">
        <v>76</v>
      </c>
      <c r="C9" s="1" t="s">
        <v>232</v>
      </c>
      <c r="D9" s="1" t="s">
        <v>233</v>
      </c>
      <c r="E9" s="1"/>
      <c r="F9" s="1" t="s">
        <v>234</v>
      </c>
      <c r="G9" s="1" t="s">
        <v>235</v>
      </c>
      <c r="H9" s="1" t="s">
        <v>236</v>
      </c>
      <c r="I9" s="1" t="s">
        <v>237</v>
      </c>
      <c r="J9" s="1">
        <v>9346635903</v>
      </c>
      <c r="K9" s="1" t="s">
        <v>83</v>
      </c>
      <c r="L9" s="1" t="s">
        <v>238</v>
      </c>
      <c r="M9" s="1" t="s">
        <v>85</v>
      </c>
      <c r="N9" s="1" t="s">
        <v>239</v>
      </c>
      <c r="O9" s="1"/>
      <c r="P9" s="1"/>
      <c r="Q9" s="1" t="s">
        <v>240</v>
      </c>
      <c r="R9" s="1" t="s">
        <v>241</v>
      </c>
      <c r="S9" s="1">
        <v>9346635903</v>
      </c>
      <c r="T9" s="1" t="s">
        <v>242</v>
      </c>
      <c r="U9" s="1" t="s">
        <v>243</v>
      </c>
      <c r="V9" s="1">
        <v>9347160650</v>
      </c>
      <c r="W9" s="1" t="s">
        <v>244</v>
      </c>
      <c r="X9" s="1" t="s">
        <v>245</v>
      </c>
      <c r="Y9" s="1" t="s">
        <v>246</v>
      </c>
      <c r="Z9" s="1" t="s">
        <v>247</v>
      </c>
      <c r="AA9" s="1" t="s">
        <v>245</v>
      </c>
      <c r="AB9" s="1" t="s">
        <v>246</v>
      </c>
      <c r="AC9" s="1" t="s">
        <v>247</v>
      </c>
      <c r="AD9" s="1" t="s">
        <v>99</v>
      </c>
      <c r="AE9" s="1" t="s">
        <v>99</v>
      </c>
      <c r="AF9" s="1" t="s">
        <v>248</v>
      </c>
      <c r="AG9" s="1" t="s">
        <v>249</v>
      </c>
      <c r="AH9" s="1" t="s">
        <v>104</v>
      </c>
      <c r="AI9" s="1" t="s">
        <v>250</v>
      </c>
      <c r="AJ9" s="1">
        <v>100</v>
      </c>
      <c r="AK9" s="1"/>
      <c r="AL9" s="1" t="s">
        <v>251</v>
      </c>
      <c r="AM9" s="1" t="s">
        <v>252</v>
      </c>
      <c r="AN9" s="1"/>
      <c r="AO9" s="1" t="s">
        <v>105</v>
      </c>
      <c r="AP9" s="1" t="s">
        <v>168</v>
      </c>
      <c r="AQ9" s="1">
        <v>88.5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 t="s">
        <v>253</v>
      </c>
      <c r="BP9" s="1"/>
      <c r="BQ9" s="1"/>
      <c r="BR9" s="1" t="s">
        <v>254</v>
      </c>
      <c r="BS9" s="1">
        <v>12</v>
      </c>
      <c r="BT9" s="1" t="s">
        <v>255</v>
      </c>
      <c r="BU9" s="1" t="str">
        <f>HYPERLINK("https://nconnect.nicmar.ac.in/storage/profile/ProfilePhoto_P2367024 _423659.jpg","Download")</f>
        <v>0</v>
      </c>
      <c r="BV9" s="3"/>
      <c r="BW9" s="3"/>
    </row>
    <row r="10" spans="1:75">
      <c r="A10" s="1" t="s">
        <v>75</v>
      </c>
      <c r="B10" s="1" t="s">
        <v>76</v>
      </c>
      <c r="C10" s="1" t="s">
        <v>256</v>
      </c>
      <c r="D10" s="1" t="s">
        <v>257</v>
      </c>
      <c r="E10" s="1"/>
      <c r="F10" s="1" t="s">
        <v>258</v>
      </c>
      <c r="G10" s="1" t="s">
        <v>259</v>
      </c>
      <c r="H10" s="1" t="s">
        <v>260</v>
      </c>
      <c r="I10" s="1" t="s">
        <v>261</v>
      </c>
      <c r="J10" s="1">
        <v>9302498588</v>
      </c>
      <c r="K10" s="1" t="s">
        <v>177</v>
      </c>
      <c r="L10" s="1" t="s">
        <v>262</v>
      </c>
      <c r="M10" s="1" t="s">
        <v>85</v>
      </c>
      <c r="N10" s="1" t="s">
        <v>263</v>
      </c>
      <c r="O10" s="1"/>
      <c r="P10" s="1" t="s">
        <v>143</v>
      </c>
      <c r="Q10" s="1" t="s">
        <v>264</v>
      </c>
      <c r="R10" s="1" t="s">
        <v>265</v>
      </c>
      <c r="S10" s="1">
        <v>8839985150</v>
      </c>
      <c r="T10" s="1" t="s">
        <v>266</v>
      </c>
      <c r="U10" s="1" t="s">
        <v>267</v>
      </c>
      <c r="V10" s="1">
        <v>7987203315</v>
      </c>
      <c r="W10" s="1" t="s">
        <v>268</v>
      </c>
      <c r="X10" s="1" t="s">
        <v>269</v>
      </c>
      <c r="Y10" s="1" t="s">
        <v>270</v>
      </c>
      <c r="Z10" s="1" t="s">
        <v>271</v>
      </c>
      <c r="AA10" s="1" t="s">
        <v>269</v>
      </c>
      <c r="AB10" s="1" t="s">
        <v>270</v>
      </c>
      <c r="AC10" s="1" t="s">
        <v>271</v>
      </c>
      <c r="AD10" s="1" t="s">
        <v>99</v>
      </c>
      <c r="AE10" s="1" t="s">
        <v>99</v>
      </c>
      <c r="AF10" s="1" t="s">
        <v>272</v>
      </c>
      <c r="AG10" s="1" t="s">
        <v>273</v>
      </c>
      <c r="AH10" s="1" t="s">
        <v>126</v>
      </c>
      <c r="AI10" s="1" t="s">
        <v>127</v>
      </c>
      <c r="AJ10" s="1">
        <v>74.5</v>
      </c>
      <c r="AK10" s="1"/>
      <c r="AL10" s="1" t="s">
        <v>274</v>
      </c>
      <c r="AM10" s="1" t="s">
        <v>273</v>
      </c>
      <c r="AN10" s="1"/>
      <c r="AO10" s="1" t="s">
        <v>275</v>
      </c>
      <c r="AP10" s="1" t="s">
        <v>276</v>
      </c>
      <c r="AQ10" s="1">
        <v>72.8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 t="s">
        <v>277</v>
      </c>
      <c r="BP10" s="1"/>
      <c r="BQ10" s="1"/>
      <c r="BR10" s="1"/>
      <c r="BS10" s="1"/>
      <c r="BT10" s="1"/>
      <c r="BU10" s="1" t="str">
        <f>HYPERLINK("https://nconnect.nicmar.ac.in/storage/profile/ProfilePhoto_P2367025_248913.jpg","Download")</f>
        <v>0</v>
      </c>
      <c r="BV10" s="3"/>
      <c r="BW10" s="3"/>
    </row>
    <row r="11" spans="1:75">
      <c r="A11" s="1" t="s">
        <v>75</v>
      </c>
      <c r="B11" s="1" t="s">
        <v>76</v>
      </c>
      <c r="C11" s="1" t="s">
        <v>278</v>
      </c>
      <c r="D11" s="1" t="s">
        <v>279</v>
      </c>
      <c r="E11" s="1" t="s">
        <v>280</v>
      </c>
      <c r="F11" s="1" t="s">
        <v>281</v>
      </c>
      <c r="G11" s="1" t="s">
        <v>282</v>
      </c>
      <c r="H11" s="1" t="s">
        <v>283</v>
      </c>
      <c r="I11" s="1" t="s">
        <v>284</v>
      </c>
      <c r="J11" s="1">
        <v>9224209398</v>
      </c>
      <c r="K11" s="1" t="s">
        <v>177</v>
      </c>
      <c r="L11" s="1" t="s">
        <v>285</v>
      </c>
      <c r="M11" s="1" t="s">
        <v>85</v>
      </c>
      <c r="N11" s="1" t="s">
        <v>286</v>
      </c>
      <c r="O11" s="1"/>
      <c r="P11" s="1" t="s">
        <v>287</v>
      </c>
      <c r="Q11" s="1" t="s">
        <v>288</v>
      </c>
      <c r="R11" s="1" t="s">
        <v>280</v>
      </c>
      <c r="S11" s="1">
        <v>9821490634</v>
      </c>
      <c r="T11" s="1" t="s">
        <v>289</v>
      </c>
      <c r="U11" s="1" t="s">
        <v>290</v>
      </c>
      <c r="V11" s="1">
        <v>9224209398</v>
      </c>
      <c r="W11" s="1" t="s">
        <v>184</v>
      </c>
      <c r="X11" s="1" t="s">
        <v>291</v>
      </c>
      <c r="Y11" s="1" t="s">
        <v>97</v>
      </c>
      <c r="Z11" s="1" t="s">
        <v>98</v>
      </c>
      <c r="AA11" s="1" t="s">
        <v>291</v>
      </c>
      <c r="AB11" s="1" t="s">
        <v>97</v>
      </c>
      <c r="AC11" s="1" t="s">
        <v>98</v>
      </c>
      <c r="AD11" s="1" t="s">
        <v>99</v>
      </c>
      <c r="AE11" s="1" t="s">
        <v>99</v>
      </c>
      <c r="AF11" s="1" t="s">
        <v>292</v>
      </c>
      <c r="AG11" s="1" t="s">
        <v>293</v>
      </c>
      <c r="AH11" s="1" t="s">
        <v>126</v>
      </c>
      <c r="AI11" s="1" t="s">
        <v>127</v>
      </c>
      <c r="AJ11" s="1">
        <v>62.8</v>
      </c>
      <c r="AK11" s="1">
        <v>0</v>
      </c>
      <c r="AL11" s="1" t="s">
        <v>294</v>
      </c>
      <c r="AM11" s="1" t="s">
        <v>295</v>
      </c>
      <c r="AN11" s="1"/>
      <c r="AO11" s="1" t="s">
        <v>296</v>
      </c>
      <c r="AP11" s="1" t="s">
        <v>297</v>
      </c>
      <c r="AQ11" s="1">
        <v>61.17</v>
      </c>
      <c r="AR11" s="1">
        <v>0</v>
      </c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 t="s">
        <v>298</v>
      </c>
      <c r="BP11" s="1"/>
      <c r="BQ11" s="1"/>
      <c r="BR11" s="1" t="s">
        <v>299</v>
      </c>
      <c r="BS11" s="1">
        <v>13</v>
      </c>
      <c r="BT11" s="1" t="s">
        <v>300</v>
      </c>
      <c r="BU11" s="1" t="str">
        <f>HYPERLINK("https://nconnect.nicmar.ac.in/storage/profile/ProfilePhoto_P2367028_915374.jpg","Download")</f>
        <v>0</v>
      </c>
      <c r="BV11" s="3"/>
      <c r="BW11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8" r:id="rId_hyperlink_7" tooltip="Download" display="Download"/>
    <hyperlink ref="BU9" r:id="rId_hyperlink_8" tooltip="Download" display="Download"/>
    <hyperlink ref="BU10" r:id="rId_hyperlink_9" tooltip="Download" display="Download"/>
    <hyperlink ref="BU11" r:id="rId_hyperlink_10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2026-08-25T19:37:18+05:30</dcterms:created>
  <dcterms:modified xsi:type="dcterms:W3CDTF">2026-08-25T19:37:18+05:30</dcterms:modified>
  <dc:title>Untitled Spreadsheet</dc:title>
  <dc:description/>
  <dc:subject/>
  <cp:keywords/>
  <cp:category/>
</cp:coreProperties>
</file>