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<sst xmlns="http://schemas.openxmlformats.org/spreadsheetml/2006/main" uniqueCount="474">
  <si>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</si>
  <si>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</si>
  <si>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</si>
  <si>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</si>
  <si>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</si>
  <si>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</si>
  <si>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</si>
  <si>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</si>
  <si>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</si>
  <si>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</si>
  <si>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</si>
  <si>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</si>
  <si>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</si>
  <si>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</si>
  <si>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</si>
  <si>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</si>
  <si>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</si>
  <si>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</si>
  <si>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</si>
  <si>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</si>
  <si>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</si>
  <si>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</si>
  <si>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</si>
  <si>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</si>
  <si>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</si>
  <si>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</si>
  <si>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</si>
  <si>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</si>
  <si>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</si>
  <si>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Current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</si>
  <si>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</si>
  <si>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</si>
  <si>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</si>
  <si>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</si>
  <si>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</si>
  <si>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</si>
  <si>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</si>
  <si>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</si>
  <si>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</si>
  <si>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</si>
  <si>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</si>
  <si>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</si>
  <si>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</si>
  <si>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</si>
  <si>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</si>
  <si>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</si>
  <si>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</si>
  <si>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</si>
  <si>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</si>
  <si>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</si>
  <si>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</si>
  <si>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</si>
  <si>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</si>
  <si>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</si>
  <si>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</si>
  <si>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</si>
  <si>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</si>
  <si>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</si>
  <si>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</si>
  <si>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</si>
  <si>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</si>
  <si>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</si>
  <si>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</si>
  <si>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</si>
  <si>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</si>
  <si>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</si>
  <si>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</si>
  <si>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</si>
  <si>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</si>
  <si>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</si>
  <si>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</si>
  <si>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</si>
  <si>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</si>
  <si>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</si>
  <si>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</si>
  <si>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MBA-SEM</t>
  </si>
  <si>
    <t>2026-2028</t>
  </si>
  <si>
    <t>P26706001</t>
  </si>
  <si>
    <t xml:space="preserve">Dheeraj </t>
  </si>
  <si>
    <t>K</t>
  </si>
  <si>
    <t>Dheeraj  K</t>
  </si>
  <si>
    <t>p26706001@student.nicmar.ac.in</t>
  </si>
  <si>
    <t>P26706001@student.nicmar.ac.in</t>
  </si>
  <si>
    <t>Male</t>
  </si>
  <si>
    <t>20-Aug-2002</t>
  </si>
  <si>
    <t>Single</t>
  </si>
  <si>
    <t>English ,Kannada,Hindi</t>
  </si>
  <si>
    <t>Reading books ,Sports</t>
  </si>
  <si>
    <t>O+</t>
  </si>
  <si>
    <t>Kantharaju M R</t>
  </si>
  <si>
    <t xml:space="preserve">Commercial farmer </t>
  </si>
  <si>
    <t>Sowbhagya A S</t>
  </si>
  <si>
    <t>Home maker</t>
  </si>
  <si>
    <t xml:space="preserve">No. 9, mandara, 5th main, 6th cross, sarvaboumanagara, chikkalasandra </t>
  </si>
  <si>
    <t>Bangalore Urban</t>
  </si>
  <si>
    <t>Karnataka</t>
  </si>
  <si>
    <t>NA</t>
  </si>
  <si>
    <t>PRARTHANA HIGH SCHOOL</t>
  </si>
  <si>
    <t>Karnataka Secondary Education Examination Board, Bengaluru</t>
  </si>
  <si>
    <t>2017-Apr</t>
  </si>
  <si>
    <t>2018-Apr</t>
  </si>
  <si>
    <t>SADHANA PU COLLEGE</t>
  </si>
  <si>
    <t>Department of Pre-University Education, Bangalore</t>
  </si>
  <si>
    <t>Science (PCMB)</t>
  </si>
  <si>
    <t>2019-Mar</t>
  </si>
  <si>
    <t>2020-Mar</t>
  </si>
  <si>
    <t>VISVESVARAYA TECHNOLOGICAL UNIVERSITY, BELAGAVI, KARNATAKA</t>
  </si>
  <si>
    <t>B.M.S College of Engineering, Bangalore</t>
  </si>
  <si>
    <t>Bachelor of Engineering (B.E.)</t>
  </si>
  <si>
    <t>Civil Engineering</t>
  </si>
  <si>
    <t>2021-Dec</t>
  </si>
  <si>
    <t>2025-Oct</t>
  </si>
  <si>
    <t>AutoCAD,Revit,Primavera,MS Project,MS Excel</t>
  </si>
  <si>
    <t>InCiCon-Ag | Intern | Bangalore | Jul 2024 | Aug 2024 | 4 Weeks</t>
  </si>
  <si>
    <t>P26706002</t>
  </si>
  <si>
    <t xml:space="preserve">Mohd </t>
  </si>
  <si>
    <t xml:space="preserve">Ozair </t>
  </si>
  <si>
    <t>Khan</t>
  </si>
  <si>
    <t>Mohd  Ozair  Khan</t>
  </si>
  <si>
    <t>P26706002@student.nicmar.ac.in</t>
  </si>
  <si>
    <t>27-Jul-2003</t>
  </si>
  <si>
    <t>English,Hindi</t>
  </si>
  <si>
    <t>Cycling,Swimming,Reading of Holy books</t>
  </si>
  <si>
    <t xml:space="preserve">Museeb Husain Khan </t>
  </si>
  <si>
    <t xml:space="preserve">Service </t>
  </si>
  <si>
    <t>Mehraj Khan</t>
  </si>
  <si>
    <t>HOUSE WIFE</t>
  </si>
  <si>
    <t xml:space="preserve">201,Mina Cntr Bldg,Ahmad zakaria nagar A.K.Marg Bandra East Mumbai-51 </t>
  </si>
  <si>
    <t>Mumbai City</t>
  </si>
  <si>
    <t>Maharashtra</t>
  </si>
  <si>
    <t>P26706003</t>
  </si>
  <si>
    <t>RACHIT</t>
  </si>
  <si>
    <t>RAJESH</t>
  </si>
  <si>
    <t>YADAV</t>
  </si>
  <si>
    <t>Rachit Rajesh Yadav</t>
  </si>
  <si>
    <t>P26706003@student.nicmar.ac.in</t>
  </si>
  <si>
    <t>17-Aug-2001</t>
  </si>
  <si>
    <t>ENGLISH,HINDI,MARATHI</t>
  </si>
  <si>
    <t>TREKKING , GYM , TRAVELLING</t>
  </si>
  <si>
    <t>RAJESH KUMAR YADAV</t>
  </si>
  <si>
    <t>GOVERNMENT EMPLOYEE(ENGG)</t>
  </si>
  <si>
    <t>PARVATHI RAJESH YADAV</t>
  </si>
  <si>
    <t xml:space="preserve">60, DWARKA SUMAN VIHAR OPP. AAKSHWANI TOWER KAMPTEE ROAD 
</t>
  </si>
  <si>
    <t>Nagpur</t>
  </si>
  <si>
    <t xml:space="preserve">106, Nilgiri Apartment, Opposite Automotive Metro Station Kamptee Road Nagpur
</t>
  </si>
  <si>
    <t xml:space="preserve">DELHI PUBLIC SCHOOL </t>
  </si>
  <si>
    <t>NAGPUR/ MAHARASHTRA</t>
  </si>
  <si>
    <t>2016-Jun</t>
  </si>
  <si>
    <t>2017-Jun</t>
  </si>
  <si>
    <t>Science (PCM)</t>
  </si>
  <si>
    <t>2018-Jun</t>
  </si>
  <si>
    <t>2020-Oct</t>
  </si>
  <si>
    <t>Rashtrasant Tukadoji Maharaj Nagpur University</t>
  </si>
  <si>
    <t>GH RAISONI COLLEGE OF ENGINEERING NAGPUR/MAHARASHTRA</t>
  </si>
  <si>
    <t>Bachelor of Technology (B.Tech)</t>
  </si>
  <si>
    <t>2020-Aug</t>
  </si>
  <si>
    <t>2024-Jun</t>
  </si>
  <si>
    <t>Primavera,autocad</t>
  </si>
  <si>
    <t>Laxmi Civil Engineering Services Pvt Ltd | TRANIEE ENGINEER | MADHYA PRADESH | Jan 2024 | Jun 2024 | 25 Weeks | Campus Internship</t>
  </si>
  <si>
    <t>P26706004</t>
  </si>
  <si>
    <t>RITU</t>
  </si>
  <si>
    <t>DEEPAK</t>
  </si>
  <si>
    <t>JOSHI</t>
  </si>
  <si>
    <t>Ritu Deepak Joshi</t>
  </si>
  <si>
    <t>P26706004@student.nicmar.ac.in</t>
  </si>
  <si>
    <t>Female</t>
  </si>
  <si>
    <t>04-Mar-2002</t>
  </si>
  <si>
    <t>MARATHI , ENGLISH, HINDI</t>
  </si>
  <si>
    <t>COOKING,DANCE,MUSIC</t>
  </si>
  <si>
    <t>A+</t>
  </si>
  <si>
    <t>SERVICE</t>
  </si>
  <si>
    <t>DIVYA</t>
  </si>
  <si>
    <t>RETIRED</t>
  </si>
  <si>
    <t>FLAT NO. 301, BLUEBELL B WING , HIRANANDANI ESTATE, PATLIPADA THANE WEST</t>
  </si>
  <si>
    <t>Thane</t>
  </si>
  <si>
    <t>SRI VANI VIDYSHALA HIGH SCHOOL KALYAN WEST</t>
  </si>
  <si>
    <t>MAHARASHTRA STATE BOARD</t>
  </si>
  <si>
    <t>MULUND VIDYAMANDIR</t>
  </si>
  <si>
    <t>MAHARSAHTRA STATE BOARD</t>
  </si>
  <si>
    <t>2019-Jun</t>
  </si>
  <si>
    <t>2020-Feb</t>
  </si>
  <si>
    <t>AUTOCAD,PHOTOSHOP,EXCEL,PPT,PRIMAVERA</t>
  </si>
  <si>
    <t>ENVIROSCAPE | JUNIOR ARCHITECT |  Dadar,Mumbai | Oct 2025 | May 2026 | 0 Years, 7 Months, 14 Days</t>
  </si>
  <si>
    <t>7 month(s)</t>
  </si>
  <si>
    <t>ARUNKUMAR DESIGNERS&amp;CONSULTANTS PVT LTD | INTERN | THANE,MAHARASHTRA | Dec 2023 | May 2024 | 22 Weeks | Campus Internship</t>
  </si>
  <si>
    <t>P26706005</t>
  </si>
  <si>
    <t>Harshal</t>
  </si>
  <si>
    <t>Umesh</t>
  </si>
  <si>
    <t>Patil</t>
  </si>
  <si>
    <t>Harshal Umesh Patil</t>
  </si>
  <si>
    <t>patilharshal2611@gmail.com</t>
  </si>
  <si>
    <t>P26706005@student.nicmar.ac.in</t>
  </si>
  <si>
    <t>26-Nov-1999</t>
  </si>
  <si>
    <t>English, Hindi,Marathi</t>
  </si>
  <si>
    <t>Story Writting,Watching Movies</t>
  </si>
  <si>
    <t>Umesh Patil</t>
  </si>
  <si>
    <t>Teacher</t>
  </si>
  <si>
    <t>Chhaya</t>
  </si>
  <si>
    <t>Housewife</t>
  </si>
  <si>
    <t xml:space="preserve">22 A, Mahavir Nagar 1, Sakri Tal. Sakri Dist. Dhule 424304 </t>
  </si>
  <si>
    <t>Dhule</t>
  </si>
  <si>
    <t>Aadarsh Madhyamic Vidyalaya, Sakri</t>
  </si>
  <si>
    <t>Maharashtra State Board Of Secondary and Higher Secondary Education, Pune</t>
  </si>
  <si>
    <t>2015-Jun</t>
  </si>
  <si>
    <t>2016-Mar</t>
  </si>
  <si>
    <t>Commerce Management and Computer Science College, Nashik</t>
  </si>
  <si>
    <t>2016-Jul</t>
  </si>
  <si>
    <t>2018-Feb</t>
  </si>
  <si>
    <t>Savitribai Phule Pune University</t>
  </si>
  <si>
    <t>JSPM's Imperial College of Engineering and Research, Pune</t>
  </si>
  <si>
    <t>2018-Aug</t>
  </si>
  <si>
    <t>2023-Oct</t>
  </si>
  <si>
    <t>Centre for Development of Advance Computing</t>
  </si>
  <si>
    <t>MET - IIT, Bhujbal Knowledge City, Nashik</t>
  </si>
  <si>
    <t>Post Graduate Diploma (PG Diploma)</t>
  </si>
  <si>
    <t>Computer Science</t>
  </si>
  <si>
    <t>2024-Mar</t>
  </si>
  <si>
    <t>2024-Aug</t>
  </si>
  <si>
    <t>AutoCAD,Primavera</t>
  </si>
  <si>
    <t>Mandar Kulkarni &amp; Associates | Civil Engineer Intern | Sakri | Jan 2022 | Feb 2022 | 4 Weeks | Campus Internship</t>
  </si>
  <si>
    <t>P26706006</t>
  </si>
  <si>
    <t>Kunal</t>
  </si>
  <si>
    <t>Prakash</t>
  </si>
  <si>
    <t>More</t>
  </si>
  <si>
    <t>Kunal Prakash More</t>
  </si>
  <si>
    <t>morekunal001@gmail.com</t>
  </si>
  <si>
    <t>P26706006@student.nicmar.ac.in</t>
  </si>
  <si>
    <t>02-Oct-2001</t>
  </si>
  <si>
    <t>Marathi,English,Hindi</t>
  </si>
  <si>
    <t>Trekking,Travelling,Exploring Nature,Networking,Listening to Music,Reading</t>
  </si>
  <si>
    <t>AB+</t>
  </si>
  <si>
    <t>Prakash More</t>
  </si>
  <si>
    <t>Retired</t>
  </si>
  <si>
    <t>Ranjana More</t>
  </si>
  <si>
    <t>Safai Kamdar</t>
  </si>
  <si>
    <t>Kurar village, Malad East, Mumbai 400097</t>
  </si>
  <si>
    <t>Mumbai Suburban</t>
  </si>
  <si>
    <t>Topi Wala Puspa Park Mahanagar  Palika Madhyamik School</t>
  </si>
  <si>
    <t>Maharashtra State Board Of Secondary And Higher Secondary Education</t>
  </si>
  <si>
    <t>2017-Mar</t>
  </si>
  <si>
    <t>DTSS College of Commerce and PD Turakhia Junior College of Commerce and Science</t>
  </si>
  <si>
    <t>Commerce</t>
  </si>
  <si>
    <t>2019-Feb</t>
  </si>
  <si>
    <t>Diploma in Civil Engineering</t>
  </si>
  <si>
    <t xml:space="preserve"> VIVA College of Diploma Engineering and Technology, Virar, Maharashtra</t>
  </si>
  <si>
    <t>2019-Jul</t>
  </si>
  <si>
    <t>2022-Oct</t>
  </si>
  <si>
    <t>University of Mumbai</t>
  </si>
  <si>
    <t>Viva Institute of Technology, Virar, Maharashtra</t>
  </si>
  <si>
    <t>2022-Nov</t>
  </si>
  <si>
    <t>2025-Jul</t>
  </si>
  <si>
    <t>AutoCAD,MS Office,MS Project</t>
  </si>
  <si>
    <t>Neo-Tech Consultants | Site Supervisor | 401-402, The Jewel Apt. (Roxy Cinema Building), Mama Parmanand Marg, Opera House, Charni Road (E) , Mumbai - 400004 | Jan 2025 | Jan 2026 | 1 Years, 0 Months, 30 Days | 3</t>
  </si>
  <si>
    <t>13 month(s)</t>
  </si>
  <si>
    <t>P26706007</t>
  </si>
  <si>
    <t>P26706007@student.nicmar.ac.in</t>
  </si>
  <si>
    <t>No Uploaded</t>
  </si>
  <si>
    <t>P26706008</t>
  </si>
  <si>
    <t>Mayank</t>
  </si>
  <si>
    <t>Anil</t>
  </si>
  <si>
    <t>Mayank Anil Patil</t>
  </si>
  <si>
    <t>P26706008@student.nicmar.ac.in</t>
  </si>
  <si>
    <t>13-Apr-2003</t>
  </si>
  <si>
    <t>English,Marathi,Hindi</t>
  </si>
  <si>
    <t>Suduku,Learning Rubiks cube</t>
  </si>
  <si>
    <t>Anil Patil</t>
  </si>
  <si>
    <t>Anuja Patil</t>
  </si>
  <si>
    <t>Homemaker</t>
  </si>
  <si>
    <t>Flat No  1003 , 10th floor,
Jovial Ark Co. Op. Hsg. Socy. Ltd. Near. Kamdhenu Bldg. Eksar road, Bhabai Naka, Borivali (West) Mumbai.400 091</t>
  </si>
  <si>
    <t>N.G.Vartak High School</t>
  </si>
  <si>
    <t>Maharashatra State Board of Secondary and Higher Secondary Education, Pune</t>
  </si>
  <si>
    <t>2007-Jun</t>
  </si>
  <si>
    <t>VIVA College of Science and Commerce</t>
  </si>
  <si>
    <t>2021-Jun</t>
  </si>
  <si>
    <t>Thakur College of Scinece and Commerce</t>
  </si>
  <si>
    <t>Bachelor of Science (B.Sc.)</t>
  </si>
  <si>
    <t>2021-Jul</t>
  </si>
  <si>
    <t>Primaver,MS Office</t>
  </si>
  <si>
    <t>Autodesk Cloud Construction | Cloud Support Engineer[Freelance] | Remote | Jul 2024 | Jan 2025 | 0 Years, 6 Months, 16 Days | 1
Kaizen India | Project Management Intern | Mumbai Suburban | Feb 2025 | Jun 2025 | 0 Years, 4 Months, 13 Days | 1.45000
Turbonet Systems Pvt Ltd | Customer Support Enegineer | Mumbai | Jul 2025 | Aug 2025 | 0 Years, 1 Months, 15 Days | 1
Varsha Organics | Junior Project Engineer | Mumbai | Sep 2025 | Apr 2026 | 0 Years, 7 Months, 25 Days | 2</t>
  </si>
  <si>
    <t>20 month(s)</t>
  </si>
  <si>
    <t>P26706009</t>
  </si>
  <si>
    <t>P26706009@student.nicmar.ac.in</t>
  </si>
  <si>
    <t>P26706010</t>
  </si>
  <si>
    <t>Abhishek</t>
  </si>
  <si>
    <t>Bhausaheb</t>
  </si>
  <si>
    <t>Gawali</t>
  </si>
  <si>
    <t>Abhishek Bhausaheb Gawali</t>
  </si>
  <si>
    <t>P26706010@student.nicmar.ac.in</t>
  </si>
  <si>
    <t>15-May-2003</t>
  </si>
  <si>
    <t>English,Hindi ,Marathi</t>
  </si>
  <si>
    <t>Riding,travelling</t>
  </si>
  <si>
    <t>B+</t>
  </si>
  <si>
    <t>Bhausaheb Gawali</t>
  </si>
  <si>
    <t>Business</t>
  </si>
  <si>
    <t>Kanta Gawali</t>
  </si>
  <si>
    <t>Flat No HA-13 Pride Enigma Phase 3 Sutgirni Chowk Garkheda Aurangabad</t>
  </si>
  <si>
    <t>Aurangabad</t>
  </si>
  <si>
    <t xml:space="preserve">Flat No 6 Floor No 3 Sharmin Apartment, Behind  New Era Bakery Balewadi Banner Pune </t>
  </si>
  <si>
    <t>Pune</t>
  </si>
  <si>
    <t xml:space="preserve">Podar International School </t>
  </si>
  <si>
    <t xml:space="preserve"> Council for the Indian School Certificate Examinations</t>
  </si>
  <si>
    <t>2018-May</t>
  </si>
  <si>
    <t>2019-May</t>
  </si>
  <si>
    <t xml:space="preserve">Deogiri College </t>
  </si>
  <si>
    <t>Maharashtra State Board of Secondary and Higher Secondary Education</t>
  </si>
  <si>
    <t>2021-Mar</t>
  </si>
  <si>
    <t xml:space="preserve">SRM University of Science &amp; Technology </t>
  </si>
  <si>
    <t xml:space="preserve">SRM Institute of Science &amp; Technolgy </t>
  </si>
  <si>
    <t>Electrical &amp; Electronics Engineering</t>
  </si>
  <si>
    <t>2025-May</t>
  </si>
  <si>
    <t>Primavera,MS Office,MS Project,Matlab</t>
  </si>
  <si>
    <t>P26706011</t>
  </si>
  <si>
    <t>Disha</t>
  </si>
  <si>
    <t>Mahesh</t>
  </si>
  <si>
    <t>Disha Mahesh Patil</t>
  </si>
  <si>
    <t>P26706011@student.nicmar.ac.in</t>
  </si>
  <si>
    <t>04-Nov-2003</t>
  </si>
  <si>
    <t>Hindi, English ,Marathi</t>
  </si>
  <si>
    <t>Watching Movies,Cooking</t>
  </si>
  <si>
    <t>9926 0954 2763</t>
  </si>
  <si>
    <t>Mahesh Namdeo Patil</t>
  </si>
  <si>
    <t xml:space="preserve">Valuer(Real Estate) </t>
  </si>
  <si>
    <t>Sadhana Mahesh Patil</t>
  </si>
  <si>
    <t>Lawyer</t>
  </si>
  <si>
    <t>F3,Mahalaxmi Complex, Parasnis Colony, Sadar Bazaar, Satara</t>
  </si>
  <si>
    <t>Satara</t>
  </si>
  <si>
    <t>Gurukul School Satara</t>
  </si>
  <si>
    <t xml:space="preserve">Maharashtra State Board </t>
  </si>
  <si>
    <t>Government Polytechnic, Karad</t>
  </si>
  <si>
    <t>2019-Aug</t>
  </si>
  <si>
    <t>2022-Sep</t>
  </si>
  <si>
    <t>Dr. Babasaheb Ambedkar Technological University, Lonere, Raigad</t>
  </si>
  <si>
    <t>2025-Aug</t>
  </si>
  <si>
    <t>AutoCAD,MS project , Primavera, Excel</t>
  </si>
  <si>
    <t>Disha Valuers | Assistant Valuer | Satara | Aug 2025 | Apr 2026 | 34 Weeks</t>
  </si>
  <si>
    <t>AutoCAD
POSCO Scholarships</t>
  </si>
  <si>
    <t>P26706012</t>
  </si>
  <si>
    <t>Yuvraj</t>
  </si>
  <si>
    <t>Jadhav</t>
  </si>
  <si>
    <t>Yuvraj Mahesh Jadhav</t>
  </si>
  <si>
    <t>jadhavym30@gmail.com</t>
  </si>
  <si>
    <t>P26706012@student.nicmar.ac.in</t>
  </si>
  <si>
    <t>30-Jul-2001</t>
  </si>
  <si>
    <t xml:space="preserve">English, Marathi,Hindi </t>
  </si>
  <si>
    <t>Reading</t>
  </si>
  <si>
    <t>Maheshkumar Jadhav</t>
  </si>
  <si>
    <t>Farmer</t>
  </si>
  <si>
    <t>Anjali Jadhsav</t>
  </si>
  <si>
    <t>At/Post- Umbraj, Tal- Karad, Dist- Satara</t>
  </si>
  <si>
    <t>Global English Medium School and Jr. College, Umbraj</t>
  </si>
  <si>
    <t>Maharashtra State Board</t>
  </si>
  <si>
    <t>Dr. Babasaheb Ambedkar Technological University, Lonere</t>
  </si>
  <si>
    <t>2023-Jul</t>
  </si>
  <si>
    <t>Primavera</t>
  </si>
  <si>
    <t>P26706013</t>
  </si>
  <si>
    <t>Aaditya</t>
  </si>
  <si>
    <t>Sharma</t>
  </si>
  <si>
    <t>Aaditya Sharma</t>
  </si>
  <si>
    <t>p26706013@student.nicmar.ac.in</t>
  </si>
  <si>
    <t>P26706013@student.nicmar.ac.in</t>
  </si>
  <si>
    <t>09-Sep-2005</t>
  </si>
  <si>
    <t>Hindi,English</t>
  </si>
  <si>
    <t>Sports,Badminton,Music</t>
  </si>
  <si>
    <t>Naveen Kumar</t>
  </si>
  <si>
    <t>Suman Lata</t>
  </si>
  <si>
    <t>C/O: Naveen Kumar, Village Ladher, Post Office Pater, Tehsil Ghumarwin, Ladher (370), PO: Massour, DIST: Bilaspur, Himachal Pradesh, 174026</t>
  </si>
  <si>
    <t>Bilaspur</t>
  </si>
  <si>
    <t>Himachal Pradesh</t>
  </si>
  <si>
    <t>MINERVA SR SEC SCHOOL, GHUMARWIN</t>
  </si>
  <si>
    <t>HIMACHAL PARDESH BOARD OF SCHOOL EDUCATION, HIMACHAL PRADESH</t>
  </si>
  <si>
    <t>2022-Mar</t>
  </si>
  <si>
    <t>HIMACHAL PRADESH TECHNICAL UNIVERSITY</t>
  </si>
  <si>
    <t>JAWAHARLAL NEHRU GOVERNMENT ENGINEERING COLLEGE ,SUNDAR NAGAR ,HIMACHAL PRADESH</t>
  </si>
  <si>
    <t>2022-Aug</t>
  </si>
  <si>
    <t>2026-Jul</t>
  </si>
  <si>
    <t>AutoCAD ,Water GEMS ,STAAD.Pro,Primavera,MS excel,MS PowerPoint</t>
  </si>
  <si>
    <t>P26706014</t>
  </si>
  <si>
    <t>P26706014@student.nicmar.ac.in</t>
  </si>
  <si>
    <t>P26706015</t>
  </si>
  <si>
    <t>Ankur</t>
  </si>
  <si>
    <t>Rana</t>
  </si>
  <si>
    <t>Ankur Rana</t>
  </si>
  <si>
    <t>P26706015@student.nicmar.ac.in</t>
  </si>
  <si>
    <t>31-May-2001</t>
  </si>
  <si>
    <t>Music,cricket</t>
  </si>
  <si>
    <t>Shiv Kumar Rana</t>
  </si>
  <si>
    <t>Private Sector</t>
  </si>
  <si>
    <t>Suman Rana</t>
  </si>
  <si>
    <t>HouseWife</t>
  </si>
  <si>
    <t>40.Vishwa Lakshmi Nagar. Extension
Near Govardhan Chauraha</t>
  </si>
  <si>
    <t>Mathura</t>
  </si>
  <si>
    <t>Uttar Pradesh</t>
  </si>
  <si>
    <t>306 Tower B, KM Residency, Near Govardhan Chauraha, Opposite Jamuna Dham</t>
  </si>
  <si>
    <t>Sacred Heart Convent Hr. Sec. School</t>
  </si>
  <si>
    <t>Indian School Certification Examination, Mathura, Uttar Pradesh</t>
  </si>
  <si>
    <t>2015-Apr</t>
  </si>
  <si>
    <t>2017-May</t>
  </si>
  <si>
    <t>Rajiv International School</t>
  </si>
  <si>
    <t>Central Board of Secondary Education, Mathura, Uttar Pradesh</t>
  </si>
  <si>
    <t>Dehradun Institute of Technology</t>
  </si>
  <si>
    <t>DIT University, Dehradun, Uttrakhand</t>
  </si>
  <si>
    <t>2024-Jul</t>
  </si>
  <si>
    <t>Autocad 2d,Qgis</t>
  </si>
  <si>
    <t>QGIS</t>
  </si>
  <si>
    <t>P26706016</t>
  </si>
  <si>
    <t>Vaishnavi</t>
  </si>
  <si>
    <t>Yashwant</t>
  </si>
  <si>
    <t>Jayebhaye</t>
  </si>
  <si>
    <t>Vaishnavi Yashwant Jayebhaye</t>
  </si>
  <si>
    <t>P26706016@student.nicmar.ac.in</t>
  </si>
  <si>
    <t>11-Apr-2003</t>
  </si>
  <si>
    <t>hindi,english,marathi</t>
  </si>
  <si>
    <t xml:space="preserve">reading,listning music , sports,coocking </t>
  </si>
  <si>
    <t>Yashwant Ramrao Jayebahye</t>
  </si>
  <si>
    <t>Meera</t>
  </si>
  <si>
    <t>House Wife</t>
  </si>
  <si>
    <t>AT. Sandol POST Shelgaon DIST Latur</t>
  </si>
  <si>
    <t>Latur</t>
  </si>
  <si>
    <t>Uday Madhymik Vidyalya,Udgir</t>
  </si>
  <si>
    <t>Secondary &amp; Higher Secondary Education, Pune</t>
  </si>
  <si>
    <t>Shivaji Mahavidyalaya, Udgir</t>
  </si>
  <si>
    <t>2020-Jul</t>
  </si>
  <si>
    <t>2021-Apr</t>
  </si>
  <si>
    <t>Dr.Babasaheb Ambedkar Technological University, Lonere</t>
  </si>
  <si>
    <t>M.S.Bidve Engineering College, Latur</t>
  </si>
  <si>
    <t>Electrical Engineering</t>
  </si>
  <si>
    <t>2026-Sep</t>
  </si>
  <si>
    <t>AutoCAD,Primavera,Excel</t>
  </si>
  <si>
    <t>Maharashtra State Electricity Board | Traning | MSEB Branch No.3 Departmental Office | Jul 2024 | Aug 2025 | 56 Weeks</t>
  </si>
  <si>
    <t>P26706017</t>
  </si>
  <si>
    <t>Mahadev</t>
  </si>
  <si>
    <t>Balaji</t>
  </si>
  <si>
    <t>Ankalkote</t>
  </si>
  <si>
    <t>Mahadev Balaji Ankalkote</t>
  </si>
  <si>
    <t>ankalkotemahadev9@gmail.com</t>
  </si>
  <si>
    <t>P26706017@student.nicmar.ac.in</t>
  </si>
  <si>
    <t>19-Mar-2005</t>
  </si>
  <si>
    <t>Marathi,Hindi, English</t>
  </si>
  <si>
    <t>Travelling, Music,playing cricket</t>
  </si>
  <si>
    <t xml:space="preserve">Balaji </t>
  </si>
  <si>
    <t>Laxmi</t>
  </si>
  <si>
    <t>Indarthana, Tq.Renapur, Di. Latur, 413512</t>
  </si>
  <si>
    <t>Jankalyan Niwasi Vidhyalay Harangul B, Latur</t>
  </si>
  <si>
    <t xml:space="preserve">Electronics and tele-communication Engineering </t>
  </si>
  <si>
    <t xml:space="preserve">Government Polytechnic Solapur </t>
  </si>
  <si>
    <t>2023-Jun</t>
  </si>
  <si>
    <t>Dr Babasaheb Ambedkar Technological University Lonere - Raigad, Maharashtra</t>
  </si>
  <si>
    <t>M S Bidve Engineering College Latur</t>
  </si>
  <si>
    <t>2023-Aug</t>
  </si>
  <si>
    <t>2026-Aug</t>
  </si>
  <si>
    <t>Autocad,Electrical Autocad, MS Offie</t>
  </si>
  <si>
    <t>Vertex Technosys | Industrial Training  | Solapur | Jul 2022 | Aug 2022 | 6 Weeks</t>
  </si>
  <si>
    <t>P26706018</t>
  </si>
  <si>
    <t>Atharva</t>
  </si>
  <si>
    <t xml:space="preserve">Ravindra </t>
  </si>
  <si>
    <t>Machale</t>
  </si>
  <si>
    <t>Atharva Ravindra  Machale</t>
  </si>
  <si>
    <t>P26706018@student.nicmar.ac.in</t>
  </si>
  <si>
    <t>11-Feb-2004</t>
  </si>
  <si>
    <t xml:space="preserve">Marathi,Hindi ,English </t>
  </si>
  <si>
    <t xml:space="preserve">Table tennis ,Music,sports </t>
  </si>
  <si>
    <t>Ravindra</t>
  </si>
  <si>
    <t>Town planner</t>
  </si>
  <si>
    <t xml:space="preserve">Archana machale </t>
  </si>
  <si>
    <t xml:space="preserve">Professor </t>
  </si>
  <si>
    <t xml:space="preserve">411007 aundh pune Maharashtra </t>
  </si>
  <si>
    <t>C.S.A satara</t>
  </si>
  <si>
    <t xml:space="preserve">Satara/ maharashtra </t>
  </si>
  <si>
    <t>Yc college satara</t>
  </si>
  <si>
    <t>Satara/maharashtra</t>
  </si>
  <si>
    <t>2021-May</t>
  </si>
  <si>
    <t>Aissms coe (sppu university)</t>
  </si>
  <si>
    <t xml:space="preserve">Pune/ Maharashtra </t>
  </si>
  <si>
    <t>2022-Jun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</si>
</sst>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59d3eb9c37.png" TargetMode="External"/><Relationship Id="rId_hyperlink_2" Type="http://schemas.openxmlformats.org/officeDocument/2006/relationships/hyperlink" Target="https://nconnect.nicmar.ac.in/storage/profile/6a7f2e8348ded.png" TargetMode="External"/><Relationship Id="rId_hyperlink_3" Type="http://schemas.openxmlformats.org/officeDocument/2006/relationships/hyperlink" Target="https://nconnect.nicmar.ac.in/storage/profile/6a84280420f97.png" TargetMode="External"/><Relationship Id="rId_hyperlink_4" Type="http://schemas.openxmlformats.org/officeDocument/2006/relationships/hyperlink" Target="https://nconnect.nicmar.ac.in/storage/profile/6a85949f7c303.png" TargetMode="External"/><Relationship Id="rId_hyperlink_5" Type="http://schemas.openxmlformats.org/officeDocument/2006/relationships/hyperlink" Target="https://nconnect.nicmar.ac.in/storage/profile/6a85acb4c20fb.png" TargetMode="External"/><Relationship Id="rId_hyperlink_6" Type="http://schemas.openxmlformats.org/officeDocument/2006/relationships/hyperlink" Target="https://nconnect.nicmar.ac.in/storage/profile/6a857f04a6a82.png" TargetMode="External"/><Relationship Id="rId_hyperlink_7" Type="http://schemas.openxmlformats.org/officeDocument/2006/relationships/hyperlink" Target="https://nconnect.nicmar.ac.in/storage/profile/6a85764869da0.png" TargetMode="External"/><Relationship Id="rId_hyperlink_8" Type="http://schemas.openxmlformats.org/officeDocument/2006/relationships/hyperlink" Target="https://nconnect.nicmar.ac.in/storage/profile/6a8688821a595.png" TargetMode="External"/><Relationship Id="rId_hyperlink_9" Type="http://schemas.openxmlformats.org/officeDocument/2006/relationships/hyperlink" Target="https://nconnect.nicmar.ac.in/storage/profile/6a85911bec5f6.png" TargetMode="External"/><Relationship Id="rId_hyperlink_10" Type="http://schemas.openxmlformats.org/officeDocument/2006/relationships/hyperlink" Target="https://nconnect.nicmar.ac.in/storage/profile/6a85f8cad39bc.png" TargetMode="External"/><Relationship Id="rId_hyperlink_11" Type="http://schemas.openxmlformats.org/officeDocument/2006/relationships/hyperlink" Target="https://nconnect.nicmar.ac.in/storage/profile/6a85bb824c56a.png" TargetMode="External"/><Relationship Id="rId_hyperlink_12" Type="http://schemas.openxmlformats.org/officeDocument/2006/relationships/hyperlink" Target="https://nconnect.nicmar.ac.in/storage/profile/6a846be242b5b.png" TargetMode="External"/><Relationship Id="rId_hyperlink_13" Type="http://schemas.openxmlformats.org/officeDocument/2006/relationships/hyperlink" Target="https://nconnect.nicmar.ac.in/storage/profile/6a85ca0955de0.png" TargetMode="External"/><Relationship Id="rId_hyperlink_14" Type="http://schemas.openxmlformats.org/officeDocument/2006/relationships/hyperlink" Target="https://nconnect.nicmar.ac.in/storage/profile/6a858a02615b5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19"/>
  <sheetViews>
    <sheetView tabSelected="1" workbookViewId="0" showGridLines="true" showRowColHeaders="1">
      <pane ySplit="1" topLeftCell="A2" activePane="bottomLeft" state="frozen"/>
      <selection pane="bottomLeft" activeCell="BW2" sqref="BW2:BW1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4.135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29.421" bestFit="true" customWidth="true" style="0"/>
    <col min="15" max="15" width="88.407" bestFit="true" customWidth="true" style="0"/>
    <col min="16" max="16" width="17.71" bestFit="true" customWidth="true" style="0"/>
    <col min="17" max="17" width="20.281" bestFit="true" customWidth="true" style="0"/>
    <col min="18" max="18" width="30.564" bestFit="true" customWidth="true" style="0"/>
    <col min="19" max="19" width="20.281" bestFit="true" customWidth="true" style="0"/>
    <col min="20" max="20" width="30.564" bestFit="true" customWidth="true" style="0"/>
    <col min="21" max="21" width="25.851" bestFit="true" customWidth="true" style="0"/>
    <col min="22" max="22" width="20.281" bestFit="true" customWidth="true" style="0"/>
    <col min="23" max="23" width="30.564" bestFit="true" customWidth="true" style="0"/>
    <col min="24" max="24" width="165.103" bestFit="true" customWidth="true" style="0"/>
    <col min="25" max="25" width="18.71" bestFit="true" customWidth="true" style="0"/>
    <col min="26" max="26" width="19.995" bestFit="true" customWidth="true" style="0"/>
    <col min="27" max="27" width="165.103" bestFit="true" customWidth="true" style="0"/>
    <col min="28" max="28" width="27.993" bestFit="true" customWidth="true" style="0"/>
    <col min="29" max="29" width="29.421" bestFit="true" customWidth="true" style="0"/>
    <col min="30" max="30" width="19.138" bestFit="true" customWidth="true" style="0"/>
    <col min="31" max="31" width="12.568" bestFit="true" customWidth="true" style="0"/>
    <col min="32" max="32" width="65.984" bestFit="true" customWidth="true" style="0"/>
    <col min="33" max="33" width="88.407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94.263" bestFit="true" customWidth="true" style="0"/>
    <col min="39" max="39" width="88.407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56.558" bestFit="true" customWidth="true" style="0"/>
    <col min="46" max="46" width="84.836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89.55" bestFit="true" customWidth="true" style="0"/>
    <col min="52" max="52" width="94.263" bestFit="true" customWidth="true" style="0"/>
    <col min="53" max="53" width="37.705" bestFit="true" customWidth="true" style="0"/>
    <col min="54" max="54" width="43.56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51.845" bestFit="true" customWidth="true" style="0"/>
    <col min="60" max="60" width="49.417" bestFit="true" customWidth="true" style="0"/>
    <col min="61" max="61" width="41.133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75.41" bestFit="true" customWidth="true" style="0"/>
    <col min="68" max="68" width="249.939" bestFit="true" customWidth="true" style="0"/>
    <col min="69" max="69" width="24.28" bestFit="true" customWidth="true" style="0"/>
    <col min="70" max="70" width="153.248" bestFit="true" customWidth="true" style="0"/>
    <col min="71" max="71" width="19.138" bestFit="true" customWidth="true" style="0"/>
    <col min="72" max="72" width="42.133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/>
      <c r="F2" s="1" t="s">
        <v>79</v>
      </c>
      <c r="G2" s="1" t="s">
        <v>80</v>
      </c>
      <c r="H2" s="1" t="s">
        <v>81</v>
      </c>
      <c r="I2" s="1" t="s">
        <v>82</v>
      </c>
      <c r="J2" s="1">
        <v>8105635434</v>
      </c>
      <c r="K2" s="1" t="s">
        <v>83</v>
      </c>
      <c r="L2" s="1" t="s">
        <v>84</v>
      </c>
      <c r="M2" s="1" t="s">
        <v>85</v>
      </c>
      <c r="N2" s="1" t="s">
        <v>86</v>
      </c>
      <c r="O2" s="1" t="s">
        <v>87</v>
      </c>
      <c r="P2" s="1" t="s">
        <v>88</v>
      </c>
      <c r="Q2" s="1">
        <v>649290080902</v>
      </c>
      <c r="R2" s="1" t="s">
        <v>89</v>
      </c>
      <c r="S2" s="1">
        <v>9900725737</v>
      </c>
      <c r="T2" s="1" t="s">
        <v>90</v>
      </c>
      <c r="U2" s="1" t="s">
        <v>91</v>
      </c>
      <c r="V2" s="1">
        <v>7760037673</v>
      </c>
      <c r="W2" s="1" t="s">
        <v>92</v>
      </c>
      <c r="X2" s="1" t="s">
        <v>93</v>
      </c>
      <c r="Y2" s="1" t="s">
        <v>94</v>
      </c>
      <c r="Z2" s="1" t="s">
        <v>95</v>
      </c>
      <c r="AA2" s="1" t="s">
        <v>93</v>
      </c>
      <c r="AB2" s="1" t="s">
        <v>94</v>
      </c>
      <c r="AC2" s="1" t="s">
        <v>95</v>
      </c>
      <c r="AD2" s="1" t="s">
        <v>96</v>
      </c>
      <c r="AE2" s="1" t="s">
        <v>96</v>
      </c>
      <c r="AF2" s="1" t="s">
        <v>97</v>
      </c>
      <c r="AG2" s="1" t="s">
        <v>98</v>
      </c>
      <c r="AH2" s="1" t="s">
        <v>99</v>
      </c>
      <c r="AI2" s="1" t="s">
        <v>100</v>
      </c>
      <c r="AJ2" s="1">
        <v>76.96</v>
      </c>
      <c r="AK2" s="1"/>
      <c r="AL2" s="1" t="s">
        <v>101</v>
      </c>
      <c r="AM2" s="1" t="s">
        <v>102</v>
      </c>
      <c r="AN2" s="1" t="s">
        <v>103</v>
      </c>
      <c r="AO2" s="1" t="s">
        <v>104</v>
      </c>
      <c r="AP2" s="1" t="s">
        <v>105</v>
      </c>
      <c r="AQ2" s="1">
        <v>79.17</v>
      </c>
      <c r="AR2" s="1"/>
      <c r="AS2" s="1"/>
      <c r="AT2" s="1"/>
      <c r="AU2" s="1"/>
      <c r="AV2" s="1"/>
      <c r="AW2" s="1"/>
      <c r="AX2" s="1"/>
      <c r="AY2" s="1" t="s">
        <v>106</v>
      </c>
      <c r="AZ2" s="1" t="s">
        <v>107</v>
      </c>
      <c r="BA2" s="1" t="s">
        <v>108</v>
      </c>
      <c r="BB2" s="1" t="s">
        <v>109</v>
      </c>
      <c r="BC2" s="1" t="s">
        <v>110</v>
      </c>
      <c r="BD2" s="1" t="s">
        <v>111</v>
      </c>
      <c r="BE2" s="1">
        <v>63.6</v>
      </c>
      <c r="BF2" s="1">
        <v>6.36</v>
      </c>
      <c r="BG2" s="1"/>
      <c r="BH2" s="1"/>
      <c r="BI2" s="1"/>
      <c r="BJ2" s="1"/>
      <c r="BK2" s="1"/>
      <c r="BL2" s="1"/>
      <c r="BM2" s="1"/>
      <c r="BN2" s="1"/>
      <c r="BO2" s="1" t="s">
        <v>112</v>
      </c>
      <c r="BP2" s="1"/>
      <c r="BQ2" s="1"/>
      <c r="BR2" s="1" t="s">
        <v>113</v>
      </c>
      <c r="BS2" s="1">
        <v>4</v>
      </c>
      <c r="BT2" s="1"/>
      <c r="BU2" s="1" t="str">
        <f>HYPERLINK("https://nconnect.nicmar.ac.in/storage/profile/6a859d3eb9c37.png","Download")</f>
        <v>0</v>
      </c>
      <c r="BV2" s="3"/>
      <c r="BW2" s="3"/>
    </row>
    <row r="3" spans="1:75">
      <c r="A3" s="1" t="s">
        <v>75</v>
      </c>
      <c r="B3" s="1" t="s">
        <v>76</v>
      </c>
      <c r="C3" s="1" t="s">
        <v>114</v>
      </c>
      <c r="D3" s="1" t="s">
        <v>115</v>
      </c>
      <c r="E3" s="1" t="s">
        <v>116</v>
      </c>
      <c r="F3" s="1" t="s">
        <v>117</v>
      </c>
      <c r="G3" s="1" t="s">
        <v>118</v>
      </c>
      <c r="H3" s="1" t="s">
        <v>119</v>
      </c>
      <c r="I3" s="1" t="s">
        <v>119</v>
      </c>
      <c r="J3" s="1">
        <v>7021637171</v>
      </c>
      <c r="K3" s="1" t="s">
        <v>83</v>
      </c>
      <c r="L3" s="1" t="s">
        <v>120</v>
      </c>
      <c r="M3" s="1" t="s">
        <v>85</v>
      </c>
      <c r="N3" s="1" t="s">
        <v>121</v>
      </c>
      <c r="O3" s="1" t="s">
        <v>122</v>
      </c>
      <c r="P3" s="1" t="s">
        <v>88</v>
      </c>
      <c r="Q3" s="1">
        <v>622475675271</v>
      </c>
      <c r="R3" s="1" t="s">
        <v>123</v>
      </c>
      <c r="S3" s="1">
        <v>9820563517</v>
      </c>
      <c r="T3" s="1" t="s">
        <v>124</v>
      </c>
      <c r="U3" s="1" t="s">
        <v>125</v>
      </c>
      <c r="V3" s="1">
        <v>7021633838</v>
      </c>
      <c r="W3" s="1" t="s">
        <v>126</v>
      </c>
      <c r="X3" s="1" t="s">
        <v>127</v>
      </c>
      <c r="Y3" s="1" t="s">
        <v>128</v>
      </c>
      <c r="Z3" s="1" t="s">
        <v>129</v>
      </c>
      <c r="AA3" s="1" t="s">
        <v>127</v>
      </c>
      <c r="AB3" s="1" t="s">
        <v>128</v>
      </c>
      <c r="AC3" s="1" t="s">
        <v>129</v>
      </c>
      <c r="AD3" s="1" t="s">
        <v>96</v>
      </c>
      <c r="AE3" s="1" t="s">
        <v>96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 t="str">
        <f>HYPERLINK("https://nconnect.nicmar.ac.in/storage/profile/6a7f2e8348ded.png","Download")</f>
        <v>0</v>
      </c>
      <c r="BV3" s="3"/>
      <c r="BW3" s="3"/>
    </row>
    <row r="4" spans="1:75">
      <c r="A4" s="1" t="s">
        <v>75</v>
      </c>
      <c r="B4" s="1" t="s">
        <v>76</v>
      </c>
      <c r="C4" s="1" t="s">
        <v>130</v>
      </c>
      <c r="D4" s="1" t="s">
        <v>131</v>
      </c>
      <c r="E4" s="1" t="s">
        <v>132</v>
      </c>
      <c r="F4" s="1" t="s">
        <v>133</v>
      </c>
      <c r="G4" s="1" t="s">
        <v>134</v>
      </c>
      <c r="H4" s="1" t="s">
        <v>135</v>
      </c>
      <c r="I4" s="1" t="s">
        <v>135</v>
      </c>
      <c r="J4" s="1">
        <v>7499815121</v>
      </c>
      <c r="K4" s="1" t="s">
        <v>83</v>
      </c>
      <c r="L4" s="1" t="s">
        <v>136</v>
      </c>
      <c r="M4" s="1" t="s">
        <v>85</v>
      </c>
      <c r="N4" s="1" t="s">
        <v>137</v>
      </c>
      <c r="O4" s="1" t="s">
        <v>138</v>
      </c>
      <c r="P4" s="1" t="s">
        <v>88</v>
      </c>
      <c r="Q4" s="1">
        <v>640470496598</v>
      </c>
      <c r="R4" s="1" t="s">
        <v>139</v>
      </c>
      <c r="S4" s="1">
        <v>6005762023</v>
      </c>
      <c r="T4" s="1" t="s">
        <v>140</v>
      </c>
      <c r="U4" s="1" t="s">
        <v>141</v>
      </c>
      <c r="V4" s="1">
        <v>9850423734</v>
      </c>
      <c r="W4" s="1" t="s">
        <v>140</v>
      </c>
      <c r="X4" s="1" t="s">
        <v>142</v>
      </c>
      <c r="Y4" s="1" t="s">
        <v>143</v>
      </c>
      <c r="Z4" s="1" t="s">
        <v>129</v>
      </c>
      <c r="AA4" s="1" t="s">
        <v>144</v>
      </c>
      <c r="AB4" s="1" t="s">
        <v>143</v>
      </c>
      <c r="AC4" s="1" t="s">
        <v>129</v>
      </c>
      <c r="AD4" s="1" t="s">
        <v>96</v>
      </c>
      <c r="AE4" s="1" t="s">
        <v>96</v>
      </c>
      <c r="AF4" s="1" t="s">
        <v>145</v>
      </c>
      <c r="AG4" s="1" t="s">
        <v>146</v>
      </c>
      <c r="AH4" s="1" t="s">
        <v>147</v>
      </c>
      <c r="AI4" s="1" t="s">
        <v>148</v>
      </c>
      <c r="AJ4" s="1">
        <v>74.1</v>
      </c>
      <c r="AK4" s="1">
        <v>7.8</v>
      </c>
      <c r="AL4" s="1" t="s">
        <v>145</v>
      </c>
      <c r="AM4" s="1" t="s">
        <v>146</v>
      </c>
      <c r="AN4" s="1" t="s">
        <v>149</v>
      </c>
      <c r="AO4" s="1" t="s">
        <v>150</v>
      </c>
      <c r="AP4" s="1" t="s">
        <v>151</v>
      </c>
      <c r="AQ4" s="1">
        <v>62.6</v>
      </c>
      <c r="AR4" s="1"/>
      <c r="AS4" s="1"/>
      <c r="AT4" s="1"/>
      <c r="AU4" s="1"/>
      <c r="AV4" s="1"/>
      <c r="AW4" s="1"/>
      <c r="AX4" s="1"/>
      <c r="AY4" s="1" t="s">
        <v>152</v>
      </c>
      <c r="AZ4" s="1" t="s">
        <v>153</v>
      </c>
      <c r="BA4" s="1" t="s">
        <v>154</v>
      </c>
      <c r="BB4" s="1" t="s">
        <v>109</v>
      </c>
      <c r="BC4" s="1" t="s">
        <v>155</v>
      </c>
      <c r="BD4" s="1" t="s">
        <v>156</v>
      </c>
      <c r="BE4" s="1">
        <v>76.8</v>
      </c>
      <c r="BF4" s="1">
        <v>8.43</v>
      </c>
      <c r="BG4" s="1"/>
      <c r="BH4" s="1"/>
      <c r="BI4" s="1"/>
      <c r="BJ4" s="1"/>
      <c r="BK4" s="1"/>
      <c r="BL4" s="1"/>
      <c r="BM4" s="1"/>
      <c r="BN4" s="1"/>
      <c r="BO4" s="1" t="s">
        <v>157</v>
      </c>
      <c r="BP4" s="1"/>
      <c r="BQ4" s="1"/>
      <c r="BR4" s="1" t="s">
        <v>158</v>
      </c>
      <c r="BS4" s="1">
        <v>25</v>
      </c>
      <c r="BT4" s="1"/>
      <c r="BU4" s="1" t="str">
        <f>HYPERLINK("https://nconnect.nicmar.ac.in/storage/profile/6a84280420f97.png","Download")</f>
        <v>0</v>
      </c>
      <c r="BV4" s="3"/>
      <c r="BW4" s="3"/>
    </row>
    <row r="5" spans="1:75">
      <c r="A5" s="1" t="s">
        <v>75</v>
      </c>
      <c r="B5" s="1" t="s">
        <v>76</v>
      </c>
      <c r="C5" s="1" t="s">
        <v>159</v>
      </c>
      <c r="D5" s="1" t="s">
        <v>160</v>
      </c>
      <c r="E5" s="1" t="s">
        <v>161</v>
      </c>
      <c r="F5" s="1" t="s">
        <v>162</v>
      </c>
      <c r="G5" s="1" t="s">
        <v>163</v>
      </c>
      <c r="H5" s="1" t="s">
        <v>164</v>
      </c>
      <c r="I5" s="1" t="s">
        <v>164</v>
      </c>
      <c r="J5" s="1">
        <v>7045876055</v>
      </c>
      <c r="K5" s="1" t="s">
        <v>165</v>
      </c>
      <c r="L5" s="1" t="s">
        <v>166</v>
      </c>
      <c r="M5" s="1" t="s">
        <v>85</v>
      </c>
      <c r="N5" s="1" t="s">
        <v>167</v>
      </c>
      <c r="O5" s="1" t="s">
        <v>168</v>
      </c>
      <c r="P5" s="1" t="s">
        <v>169</v>
      </c>
      <c r="Q5" s="1">
        <v>875686284513</v>
      </c>
      <c r="R5" s="1" t="s">
        <v>161</v>
      </c>
      <c r="S5" s="1">
        <v>9821719988</v>
      </c>
      <c r="T5" s="1" t="s">
        <v>170</v>
      </c>
      <c r="U5" s="1" t="s">
        <v>171</v>
      </c>
      <c r="V5" s="1">
        <v>9769149198</v>
      </c>
      <c r="W5" s="1" t="s">
        <v>172</v>
      </c>
      <c r="X5" s="1" t="s">
        <v>173</v>
      </c>
      <c r="Y5" s="1" t="s">
        <v>174</v>
      </c>
      <c r="Z5" s="1" t="s">
        <v>129</v>
      </c>
      <c r="AA5" s="1" t="s">
        <v>173</v>
      </c>
      <c r="AB5" s="1" t="s">
        <v>174</v>
      </c>
      <c r="AC5" s="1" t="s">
        <v>129</v>
      </c>
      <c r="AD5" s="1" t="s">
        <v>96</v>
      </c>
      <c r="AE5" s="1" t="s">
        <v>96</v>
      </c>
      <c r="AF5" s="1" t="s">
        <v>175</v>
      </c>
      <c r="AG5" s="1" t="s">
        <v>176</v>
      </c>
      <c r="AH5" s="1" t="s">
        <v>148</v>
      </c>
      <c r="AI5" s="1" t="s">
        <v>100</v>
      </c>
      <c r="AJ5" s="1">
        <v>86.2</v>
      </c>
      <c r="AK5" s="1"/>
      <c r="AL5" s="1" t="s">
        <v>177</v>
      </c>
      <c r="AM5" s="1" t="s">
        <v>178</v>
      </c>
      <c r="AN5" s="1" t="s">
        <v>149</v>
      </c>
      <c r="AO5" s="1" t="s">
        <v>179</v>
      </c>
      <c r="AP5" s="1" t="s">
        <v>180</v>
      </c>
      <c r="AQ5" s="1">
        <v>64</v>
      </c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 t="s">
        <v>181</v>
      </c>
      <c r="BP5" s="1" t="s">
        <v>182</v>
      </c>
      <c r="BQ5" s="1" t="s">
        <v>183</v>
      </c>
      <c r="BR5" s="1" t="s">
        <v>184</v>
      </c>
      <c r="BS5" s="1">
        <v>22</v>
      </c>
      <c r="BT5" s="1"/>
      <c r="BU5" s="1" t="str">
        <f>HYPERLINK("https://nconnect.nicmar.ac.in/storage/profile/6a85949f7c303.png","Download")</f>
        <v>0</v>
      </c>
      <c r="BV5" s="3"/>
      <c r="BW5" s="3"/>
    </row>
    <row r="6" spans="1:75">
      <c r="A6" s="1" t="s">
        <v>75</v>
      </c>
      <c r="B6" s="1" t="s">
        <v>76</v>
      </c>
      <c r="C6" s="1" t="s">
        <v>185</v>
      </c>
      <c r="D6" s="1" t="s">
        <v>186</v>
      </c>
      <c r="E6" s="1" t="s">
        <v>187</v>
      </c>
      <c r="F6" s="1" t="s">
        <v>188</v>
      </c>
      <c r="G6" s="1" t="s">
        <v>189</v>
      </c>
      <c r="H6" s="1" t="s">
        <v>190</v>
      </c>
      <c r="I6" s="1" t="s">
        <v>191</v>
      </c>
      <c r="J6" s="1">
        <v>7447802030</v>
      </c>
      <c r="K6" s="1" t="s">
        <v>83</v>
      </c>
      <c r="L6" s="1" t="s">
        <v>192</v>
      </c>
      <c r="M6" s="1" t="s">
        <v>85</v>
      </c>
      <c r="N6" s="1" t="s">
        <v>193</v>
      </c>
      <c r="O6" s="1" t="s">
        <v>194</v>
      </c>
      <c r="P6" s="1" t="s">
        <v>88</v>
      </c>
      <c r="Q6" s="1">
        <v>821342204848</v>
      </c>
      <c r="R6" s="1" t="s">
        <v>195</v>
      </c>
      <c r="S6" s="1">
        <v>9420375428</v>
      </c>
      <c r="T6" s="1" t="s">
        <v>196</v>
      </c>
      <c r="U6" s="1" t="s">
        <v>197</v>
      </c>
      <c r="V6" s="1">
        <v>8208235794</v>
      </c>
      <c r="W6" s="1" t="s">
        <v>198</v>
      </c>
      <c r="X6" s="1" t="s">
        <v>199</v>
      </c>
      <c r="Y6" s="1" t="s">
        <v>200</v>
      </c>
      <c r="Z6" s="1" t="s">
        <v>129</v>
      </c>
      <c r="AA6" s="1" t="s">
        <v>199</v>
      </c>
      <c r="AB6" s="1" t="s">
        <v>200</v>
      </c>
      <c r="AC6" s="1" t="s">
        <v>129</v>
      </c>
      <c r="AD6" s="1" t="s">
        <v>96</v>
      </c>
      <c r="AE6" s="1" t="s">
        <v>96</v>
      </c>
      <c r="AF6" s="1" t="s">
        <v>201</v>
      </c>
      <c r="AG6" s="1" t="s">
        <v>202</v>
      </c>
      <c r="AH6" s="1" t="s">
        <v>203</v>
      </c>
      <c r="AI6" s="1" t="s">
        <v>204</v>
      </c>
      <c r="AJ6" s="1">
        <v>86.0</v>
      </c>
      <c r="AK6" s="1"/>
      <c r="AL6" s="1" t="s">
        <v>205</v>
      </c>
      <c r="AM6" s="1" t="s">
        <v>202</v>
      </c>
      <c r="AN6" s="1" t="s">
        <v>149</v>
      </c>
      <c r="AO6" s="1" t="s">
        <v>206</v>
      </c>
      <c r="AP6" s="1" t="s">
        <v>207</v>
      </c>
      <c r="AQ6" s="1">
        <v>59.08</v>
      </c>
      <c r="AR6" s="1"/>
      <c r="AS6" s="1"/>
      <c r="AT6" s="1"/>
      <c r="AU6" s="1"/>
      <c r="AV6" s="1"/>
      <c r="AW6" s="1"/>
      <c r="AX6" s="1"/>
      <c r="AY6" s="1" t="s">
        <v>208</v>
      </c>
      <c r="AZ6" s="1" t="s">
        <v>209</v>
      </c>
      <c r="BA6" s="1" t="s">
        <v>108</v>
      </c>
      <c r="BB6" s="1" t="s">
        <v>109</v>
      </c>
      <c r="BC6" s="1" t="s">
        <v>210</v>
      </c>
      <c r="BD6" s="1" t="s">
        <v>211</v>
      </c>
      <c r="BE6" s="1">
        <v>69.5</v>
      </c>
      <c r="BF6" s="1">
        <v>7.7</v>
      </c>
      <c r="BG6" s="1" t="s">
        <v>212</v>
      </c>
      <c r="BH6" s="1" t="s">
        <v>213</v>
      </c>
      <c r="BI6" s="1" t="s">
        <v>214</v>
      </c>
      <c r="BJ6" s="1" t="s">
        <v>215</v>
      </c>
      <c r="BK6" s="1" t="s">
        <v>216</v>
      </c>
      <c r="BL6" s="1" t="s">
        <v>217</v>
      </c>
      <c r="BM6" s="1">
        <v>63.38</v>
      </c>
      <c r="BN6" s="1"/>
      <c r="BO6" s="1" t="s">
        <v>218</v>
      </c>
      <c r="BP6" s="1"/>
      <c r="BQ6" s="1"/>
      <c r="BR6" s="1" t="s">
        <v>219</v>
      </c>
      <c r="BS6" s="1">
        <v>4</v>
      </c>
      <c r="BT6" s="1"/>
      <c r="BU6" s="1" t="str">
        <f>HYPERLINK("https://nconnect.nicmar.ac.in/storage/profile/6a85acb4c20fb.png","Download")</f>
        <v>0</v>
      </c>
      <c r="BV6" s="3"/>
      <c r="BW6" s="3"/>
    </row>
    <row r="7" spans="1:75">
      <c r="A7" s="1" t="s">
        <v>75</v>
      </c>
      <c r="B7" s="1" t="s">
        <v>76</v>
      </c>
      <c r="C7" s="1" t="s">
        <v>220</v>
      </c>
      <c r="D7" s="1" t="s">
        <v>221</v>
      </c>
      <c r="E7" s="1" t="s">
        <v>222</v>
      </c>
      <c r="F7" s="1" t="s">
        <v>223</v>
      </c>
      <c r="G7" s="1" t="s">
        <v>224</v>
      </c>
      <c r="H7" s="1" t="s">
        <v>225</v>
      </c>
      <c r="I7" s="1" t="s">
        <v>226</v>
      </c>
      <c r="J7" s="1">
        <v>9082986368</v>
      </c>
      <c r="K7" s="1" t="s">
        <v>83</v>
      </c>
      <c r="L7" s="1" t="s">
        <v>227</v>
      </c>
      <c r="M7" s="1" t="s">
        <v>85</v>
      </c>
      <c r="N7" s="1" t="s">
        <v>228</v>
      </c>
      <c r="O7" s="1" t="s">
        <v>229</v>
      </c>
      <c r="P7" s="1" t="s">
        <v>230</v>
      </c>
      <c r="Q7" s="1">
        <v>896369533923</v>
      </c>
      <c r="R7" s="1" t="s">
        <v>231</v>
      </c>
      <c r="S7" s="1">
        <v>9757201582</v>
      </c>
      <c r="T7" s="1" t="s">
        <v>232</v>
      </c>
      <c r="U7" s="1" t="s">
        <v>233</v>
      </c>
      <c r="V7" s="1">
        <v>8652479398</v>
      </c>
      <c r="W7" s="1" t="s">
        <v>234</v>
      </c>
      <c r="X7" s="1" t="s">
        <v>235</v>
      </c>
      <c r="Y7" s="1" t="s">
        <v>236</v>
      </c>
      <c r="Z7" s="1" t="s">
        <v>129</v>
      </c>
      <c r="AA7" s="1" t="s">
        <v>235</v>
      </c>
      <c r="AB7" s="1" t="s">
        <v>236</v>
      </c>
      <c r="AC7" s="1" t="s">
        <v>129</v>
      </c>
      <c r="AD7" s="1" t="s">
        <v>96</v>
      </c>
      <c r="AE7" s="1" t="s">
        <v>96</v>
      </c>
      <c r="AF7" s="1" t="s">
        <v>237</v>
      </c>
      <c r="AG7" s="1" t="s">
        <v>238</v>
      </c>
      <c r="AH7" s="1" t="s">
        <v>147</v>
      </c>
      <c r="AI7" s="1" t="s">
        <v>239</v>
      </c>
      <c r="AJ7" s="1">
        <v>62.6</v>
      </c>
      <c r="AK7" s="1"/>
      <c r="AL7" s="1" t="s">
        <v>240</v>
      </c>
      <c r="AM7" s="1" t="s">
        <v>238</v>
      </c>
      <c r="AN7" s="1" t="s">
        <v>241</v>
      </c>
      <c r="AO7" s="1" t="s">
        <v>150</v>
      </c>
      <c r="AP7" s="1" t="s">
        <v>242</v>
      </c>
      <c r="AQ7" s="1">
        <v>54.15</v>
      </c>
      <c r="AR7" s="1"/>
      <c r="AS7" s="1" t="s">
        <v>243</v>
      </c>
      <c r="AT7" s="1" t="s">
        <v>244</v>
      </c>
      <c r="AU7" s="1" t="s">
        <v>245</v>
      </c>
      <c r="AV7" s="1" t="s">
        <v>246</v>
      </c>
      <c r="AW7" s="1">
        <v>77.37</v>
      </c>
      <c r="AX7" s="1"/>
      <c r="AY7" s="1" t="s">
        <v>247</v>
      </c>
      <c r="AZ7" s="1" t="s">
        <v>248</v>
      </c>
      <c r="BA7" s="1" t="s">
        <v>108</v>
      </c>
      <c r="BB7" s="1" t="s">
        <v>109</v>
      </c>
      <c r="BC7" s="1" t="s">
        <v>249</v>
      </c>
      <c r="BD7" s="1" t="s">
        <v>250</v>
      </c>
      <c r="BE7" s="1">
        <v>57.13</v>
      </c>
      <c r="BF7" s="1"/>
      <c r="BG7" s="1"/>
      <c r="BH7" s="1"/>
      <c r="BI7" s="1"/>
      <c r="BJ7" s="1"/>
      <c r="BK7" s="1"/>
      <c r="BL7" s="1"/>
      <c r="BM7" s="1"/>
      <c r="BN7" s="1"/>
      <c r="BO7" s="1" t="s">
        <v>251</v>
      </c>
      <c r="BP7" s="1" t="s">
        <v>252</v>
      </c>
      <c r="BQ7" s="1" t="s">
        <v>253</v>
      </c>
      <c r="BR7" s="1"/>
      <c r="BS7" s="1"/>
      <c r="BT7" s="1"/>
      <c r="BU7" s="1" t="str">
        <f>HYPERLINK("https://nconnect.nicmar.ac.in/storage/profile/6a857f04a6a82.png","Download")</f>
        <v>0</v>
      </c>
      <c r="BV7" s="3"/>
      <c r="BW7" s="3"/>
    </row>
    <row r="8" spans="1:75">
      <c r="A8" s="1" t="s">
        <v>75</v>
      </c>
      <c r="B8" s="1" t="s">
        <v>76</v>
      </c>
      <c r="C8" s="1" t="s">
        <v>254</v>
      </c>
      <c r="D8" s="1"/>
      <c r="E8" s="1"/>
      <c r="F8" s="1"/>
      <c r="G8" s="1"/>
      <c r="H8" s="1" t="s">
        <v>255</v>
      </c>
      <c r="I8" s="1" t="s">
        <v>255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 t="s">
        <v>96</v>
      </c>
      <c r="AE8" s="1" t="s">
        <v>96</v>
      </c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 t="s">
        <v>256</v>
      </c>
      <c r="BV8" s="3"/>
      <c r="BW8" s="3"/>
    </row>
    <row r="9" spans="1:75">
      <c r="A9" s="1" t="s">
        <v>75</v>
      </c>
      <c r="B9" s="1" t="s">
        <v>76</v>
      </c>
      <c r="C9" s="1" t="s">
        <v>257</v>
      </c>
      <c r="D9" s="1" t="s">
        <v>258</v>
      </c>
      <c r="E9" s="1" t="s">
        <v>259</v>
      </c>
      <c r="F9" s="1" t="s">
        <v>188</v>
      </c>
      <c r="G9" s="1" t="s">
        <v>260</v>
      </c>
      <c r="H9" s="1" t="s">
        <v>261</v>
      </c>
      <c r="I9" s="1" t="s">
        <v>261</v>
      </c>
      <c r="J9" s="1">
        <v>9545442013</v>
      </c>
      <c r="K9" s="1" t="s">
        <v>83</v>
      </c>
      <c r="L9" s="1" t="s">
        <v>262</v>
      </c>
      <c r="M9" s="1" t="s">
        <v>85</v>
      </c>
      <c r="N9" s="1" t="s">
        <v>263</v>
      </c>
      <c r="O9" s="1" t="s">
        <v>264</v>
      </c>
      <c r="P9" s="1" t="s">
        <v>230</v>
      </c>
      <c r="Q9" s="1">
        <v>448913614254</v>
      </c>
      <c r="R9" s="1" t="s">
        <v>265</v>
      </c>
      <c r="S9" s="1">
        <v>8087980627</v>
      </c>
      <c r="T9" s="1" t="s">
        <v>232</v>
      </c>
      <c r="U9" s="1" t="s">
        <v>266</v>
      </c>
      <c r="V9" s="1">
        <v>8087980627</v>
      </c>
      <c r="W9" s="1" t="s">
        <v>267</v>
      </c>
      <c r="X9" s="1" t="s">
        <v>268</v>
      </c>
      <c r="Y9" s="1" t="s">
        <v>236</v>
      </c>
      <c r="Z9" s="1" t="s">
        <v>129</v>
      </c>
      <c r="AA9" s="1" t="s">
        <v>268</v>
      </c>
      <c r="AB9" s="1" t="s">
        <v>236</v>
      </c>
      <c r="AC9" s="1" t="s">
        <v>129</v>
      </c>
      <c r="AD9" s="1" t="s">
        <v>96</v>
      </c>
      <c r="AE9" s="1" t="s">
        <v>96</v>
      </c>
      <c r="AF9" s="1" t="s">
        <v>269</v>
      </c>
      <c r="AG9" s="1" t="s">
        <v>270</v>
      </c>
      <c r="AH9" s="1" t="s">
        <v>271</v>
      </c>
      <c r="AI9" s="1" t="s">
        <v>104</v>
      </c>
      <c r="AJ9" s="1">
        <v>70.8</v>
      </c>
      <c r="AK9" s="1"/>
      <c r="AL9" s="1" t="s">
        <v>272</v>
      </c>
      <c r="AM9" s="1" t="s">
        <v>270</v>
      </c>
      <c r="AN9" s="1" t="s">
        <v>149</v>
      </c>
      <c r="AO9" s="1" t="s">
        <v>179</v>
      </c>
      <c r="AP9" s="1" t="s">
        <v>273</v>
      </c>
      <c r="AQ9" s="1">
        <v>81.5</v>
      </c>
      <c r="AR9" s="1"/>
      <c r="AS9" s="1"/>
      <c r="AT9" s="1"/>
      <c r="AU9" s="1"/>
      <c r="AV9" s="1"/>
      <c r="AW9" s="1"/>
      <c r="AX9" s="1"/>
      <c r="AY9" s="1" t="s">
        <v>247</v>
      </c>
      <c r="AZ9" s="1" t="s">
        <v>274</v>
      </c>
      <c r="BA9" s="1" t="s">
        <v>275</v>
      </c>
      <c r="BB9" s="1" t="s">
        <v>215</v>
      </c>
      <c r="BC9" s="1" t="s">
        <v>276</v>
      </c>
      <c r="BD9" s="1" t="s">
        <v>216</v>
      </c>
      <c r="BE9" s="1">
        <v>65.17</v>
      </c>
      <c r="BF9" s="1"/>
      <c r="BG9" s="1"/>
      <c r="BH9" s="1"/>
      <c r="BI9" s="1"/>
      <c r="BJ9" s="1"/>
      <c r="BK9" s="1"/>
      <c r="BL9" s="1"/>
      <c r="BM9" s="1"/>
      <c r="BN9" s="1"/>
      <c r="BO9" s="1" t="s">
        <v>277</v>
      </c>
      <c r="BP9" s="1" t="s">
        <v>278</v>
      </c>
      <c r="BQ9" s="1" t="s">
        <v>279</v>
      </c>
      <c r="BR9" s="1"/>
      <c r="BS9" s="1"/>
      <c r="BT9" s="1"/>
      <c r="BU9" s="1" t="str">
        <f>HYPERLINK("https://nconnect.nicmar.ac.in/storage/profile/6a85764869da0.png","Download")</f>
        <v>0</v>
      </c>
      <c r="BV9" s="3"/>
      <c r="BW9" s="3"/>
    </row>
    <row r="10" spans="1:75">
      <c r="A10" s="1" t="s">
        <v>75</v>
      </c>
      <c r="B10" s="1" t="s">
        <v>76</v>
      </c>
      <c r="C10" s="1" t="s">
        <v>280</v>
      </c>
      <c r="D10" s="1"/>
      <c r="E10" s="1"/>
      <c r="F10" s="1"/>
      <c r="G10" s="1"/>
      <c r="H10" s="1" t="s">
        <v>281</v>
      </c>
      <c r="I10" s="1" t="s">
        <v>281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 t="s">
        <v>96</v>
      </c>
      <c r="AE10" s="1" t="s">
        <v>96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 t="s">
        <v>256</v>
      </c>
      <c r="BV10" s="3"/>
      <c r="BW10" s="3"/>
    </row>
    <row r="11" spans="1:75">
      <c r="A11" s="1" t="s">
        <v>75</v>
      </c>
      <c r="B11" s="1" t="s">
        <v>76</v>
      </c>
      <c r="C11" s="1" t="s">
        <v>282</v>
      </c>
      <c r="D11" s="1" t="s">
        <v>283</v>
      </c>
      <c r="E11" s="1" t="s">
        <v>284</v>
      </c>
      <c r="F11" s="1" t="s">
        <v>285</v>
      </c>
      <c r="G11" s="1" t="s">
        <v>286</v>
      </c>
      <c r="H11" s="1" t="s">
        <v>287</v>
      </c>
      <c r="I11" s="1" t="s">
        <v>287</v>
      </c>
      <c r="J11" s="1">
        <v>9850883425</v>
      </c>
      <c r="K11" s="1" t="s">
        <v>83</v>
      </c>
      <c r="L11" s="1" t="s">
        <v>288</v>
      </c>
      <c r="M11" s="1" t="s">
        <v>85</v>
      </c>
      <c r="N11" s="1" t="s">
        <v>289</v>
      </c>
      <c r="O11" s="1" t="s">
        <v>290</v>
      </c>
      <c r="P11" s="1" t="s">
        <v>291</v>
      </c>
      <c r="Q11" s="1">
        <v>776777143280</v>
      </c>
      <c r="R11" s="1" t="s">
        <v>292</v>
      </c>
      <c r="S11" s="1">
        <v>9850883424</v>
      </c>
      <c r="T11" s="1" t="s">
        <v>293</v>
      </c>
      <c r="U11" s="1" t="s">
        <v>294</v>
      </c>
      <c r="V11" s="1">
        <v>7588532109</v>
      </c>
      <c r="W11" s="1" t="s">
        <v>198</v>
      </c>
      <c r="X11" s="1" t="s">
        <v>295</v>
      </c>
      <c r="Y11" s="1" t="s">
        <v>296</v>
      </c>
      <c r="Z11" s="1" t="s">
        <v>129</v>
      </c>
      <c r="AA11" s="1" t="s">
        <v>297</v>
      </c>
      <c r="AB11" s="1" t="s">
        <v>298</v>
      </c>
      <c r="AC11" s="1" t="s">
        <v>129</v>
      </c>
      <c r="AD11" s="1" t="s">
        <v>96</v>
      </c>
      <c r="AE11" s="1" t="s">
        <v>96</v>
      </c>
      <c r="AF11" s="1" t="s">
        <v>299</v>
      </c>
      <c r="AG11" s="1" t="s">
        <v>300</v>
      </c>
      <c r="AH11" s="1" t="s">
        <v>301</v>
      </c>
      <c r="AI11" s="1" t="s">
        <v>302</v>
      </c>
      <c r="AJ11" s="1">
        <v>72</v>
      </c>
      <c r="AK11" s="1"/>
      <c r="AL11" s="1" t="s">
        <v>303</v>
      </c>
      <c r="AM11" s="1" t="s">
        <v>304</v>
      </c>
      <c r="AN11" s="1" t="s">
        <v>149</v>
      </c>
      <c r="AO11" s="1" t="s">
        <v>105</v>
      </c>
      <c r="AP11" s="1" t="s">
        <v>305</v>
      </c>
      <c r="AQ11" s="1">
        <v>90.86</v>
      </c>
      <c r="AR11" s="1"/>
      <c r="AS11" s="1"/>
      <c r="AT11" s="1"/>
      <c r="AU11" s="1"/>
      <c r="AV11" s="1"/>
      <c r="AW11" s="1"/>
      <c r="AX11" s="1"/>
      <c r="AY11" s="1" t="s">
        <v>306</v>
      </c>
      <c r="AZ11" s="1" t="s">
        <v>307</v>
      </c>
      <c r="BA11" s="1" t="s">
        <v>154</v>
      </c>
      <c r="BB11" s="1" t="s">
        <v>308</v>
      </c>
      <c r="BC11" s="1" t="s">
        <v>273</v>
      </c>
      <c r="BD11" s="1" t="s">
        <v>309</v>
      </c>
      <c r="BE11" s="1">
        <v>84.8</v>
      </c>
      <c r="BF11" s="1">
        <v>8.48</v>
      </c>
      <c r="BG11" s="1"/>
      <c r="BH11" s="1"/>
      <c r="BI11" s="1"/>
      <c r="BJ11" s="1"/>
      <c r="BK11" s="1"/>
      <c r="BL11" s="1"/>
      <c r="BM11" s="1"/>
      <c r="BN11" s="1"/>
      <c r="BO11" s="1" t="s">
        <v>310</v>
      </c>
      <c r="BP11" s="1"/>
      <c r="BQ11" s="1"/>
      <c r="BR11" s="1"/>
      <c r="BS11" s="1"/>
      <c r="BT11" s="1"/>
      <c r="BU11" s="1" t="str">
        <f>HYPERLINK("https://nconnect.nicmar.ac.in/storage/profile/6a8688821a595.png","Download")</f>
        <v>0</v>
      </c>
      <c r="BV11" s="3"/>
      <c r="BW11" s="3"/>
    </row>
    <row r="12" spans="1:75">
      <c r="A12" s="1" t="s">
        <v>75</v>
      </c>
      <c r="B12" s="1" t="s">
        <v>76</v>
      </c>
      <c r="C12" s="1" t="s">
        <v>311</v>
      </c>
      <c r="D12" s="1" t="s">
        <v>312</v>
      </c>
      <c r="E12" s="1" t="s">
        <v>313</v>
      </c>
      <c r="F12" s="1" t="s">
        <v>188</v>
      </c>
      <c r="G12" s="1" t="s">
        <v>314</v>
      </c>
      <c r="H12" s="1" t="s">
        <v>315</v>
      </c>
      <c r="I12" s="1" t="s">
        <v>315</v>
      </c>
      <c r="J12" s="1">
        <v>9156942241</v>
      </c>
      <c r="K12" s="1" t="s">
        <v>165</v>
      </c>
      <c r="L12" s="1" t="s">
        <v>316</v>
      </c>
      <c r="M12" s="1" t="s">
        <v>85</v>
      </c>
      <c r="N12" s="1" t="s">
        <v>317</v>
      </c>
      <c r="O12" s="1" t="s">
        <v>318</v>
      </c>
      <c r="P12" s="1" t="s">
        <v>291</v>
      </c>
      <c r="Q12" s="1" t="s">
        <v>319</v>
      </c>
      <c r="R12" s="1" t="s">
        <v>320</v>
      </c>
      <c r="S12" s="1">
        <v>9422400135</v>
      </c>
      <c r="T12" s="1" t="s">
        <v>321</v>
      </c>
      <c r="U12" s="1" t="s">
        <v>322</v>
      </c>
      <c r="V12" s="1">
        <v>9403166435</v>
      </c>
      <c r="W12" s="1" t="s">
        <v>323</v>
      </c>
      <c r="X12" s="1" t="s">
        <v>324</v>
      </c>
      <c r="Y12" s="1" t="s">
        <v>325</v>
      </c>
      <c r="Z12" s="1" t="s">
        <v>129</v>
      </c>
      <c r="AA12" s="1" t="s">
        <v>324</v>
      </c>
      <c r="AB12" s="1" t="s">
        <v>325</v>
      </c>
      <c r="AC12" s="1" t="s">
        <v>129</v>
      </c>
      <c r="AD12" s="1" t="s">
        <v>96</v>
      </c>
      <c r="AE12" s="1" t="s">
        <v>96</v>
      </c>
      <c r="AF12" s="1" t="s">
        <v>326</v>
      </c>
      <c r="AG12" s="1" t="s">
        <v>327</v>
      </c>
      <c r="AH12" s="1" t="s">
        <v>301</v>
      </c>
      <c r="AI12" s="1" t="s">
        <v>179</v>
      </c>
      <c r="AJ12" s="1">
        <v>95</v>
      </c>
      <c r="AK12" s="1"/>
      <c r="AL12" s="1"/>
      <c r="AM12" s="1"/>
      <c r="AN12" s="1"/>
      <c r="AO12" s="1"/>
      <c r="AP12" s="1"/>
      <c r="AQ12" s="1"/>
      <c r="AR12" s="1"/>
      <c r="AS12" s="1" t="s">
        <v>243</v>
      </c>
      <c r="AT12" s="1" t="s">
        <v>328</v>
      </c>
      <c r="AU12" s="1" t="s">
        <v>329</v>
      </c>
      <c r="AV12" s="1" t="s">
        <v>330</v>
      </c>
      <c r="AW12" s="1">
        <v>90.84</v>
      </c>
      <c r="AX12" s="1"/>
      <c r="AY12" s="1" t="s">
        <v>331</v>
      </c>
      <c r="AZ12" s="1" t="s">
        <v>331</v>
      </c>
      <c r="BA12" s="1" t="s">
        <v>154</v>
      </c>
      <c r="BB12" s="1" t="s">
        <v>109</v>
      </c>
      <c r="BC12" s="1" t="s">
        <v>249</v>
      </c>
      <c r="BD12" s="1" t="s">
        <v>332</v>
      </c>
      <c r="BE12" s="1">
        <v>80.6</v>
      </c>
      <c r="BF12" s="1">
        <v>8.21</v>
      </c>
      <c r="BG12" s="1"/>
      <c r="BH12" s="1"/>
      <c r="BI12" s="1"/>
      <c r="BJ12" s="1"/>
      <c r="BK12" s="1"/>
      <c r="BL12" s="1"/>
      <c r="BM12" s="1"/>
      <c r="BN12" s="1"/>
      <c r="BO12" s="1" t="s">
        <v>333</v>
      </c>
      <c r="BP12" s="1"/>
      <c r="BQ12" s="1"/>
      <c r="BR12" s="1" t="s">
        <v>334</v>
      </c>
      <c r="BS12" s="1">
        <v>34</v>
      </c>
      <c r="BT12" s="1" t="s">
        <v>335</v>
      </c>
      <c r="BU12" s="1" t="str">
        <f>HYPERLINK("https://nconnect.nicmar.ac.in/storage/profile/6a85911bec5f6.png","Download")</f>
        <v>0</v>
      </c>
      <c r="BV12" s="3"/>
      <c r="BW12" s="3"/>
    </row>
    <row r="13" spans="1:75">
      <c r="A13" s="1" t="s">
        <v>75</v>
      </c>
      <c r="B13" s="1" t="s">
        <v>76</v>
      </c>
      <c r="C13" s="1" t="s">
        <v>336</v>
      </c>
      <c r="D13" s="1" t="s">
        <v>337</v>
      </c>
      <c r="E13" s="1" t="s">
        <v>313</v>
      </c>
      <c r="F13" s="1" t="s">
        <v>338</v>
      </c>
      <c r="G13" s="1" t="s">
        <v>339</v>
      </c>
      <c r="H13" s="1" t="s">
        <v>340</v>
      </c>
      <c r="I13" s="1" t="s">
        <v>341</v>
      </c>
      <c r="J13" s="1">
        <v>7249550891</v>
      </c>
      <c r="K13" s="1" t="s">
        <v>83</v>
      </c>
      <c r="L13" s="1" t="s">
        <v>342</v>
      </c>
      <c r="M13" s="1" t="s">
        <v>85</v>
      </c>
      <c r="N13" s="1" t="s">
        <v>343</v>
      </c>
      <c r="O13" s="1" t="s">
        <v>344</v>
      </c>
      <c r="P13" s="1" t="s">
        <v>291</v>
      </c>
      <c r="Q13" s="1">
        <v>620995361028</v>
      </c>
      <c r="R13" s="1" t="s">
        <v>345</v>
      </c>
      <c r="S13" s="1">
        <v>9822284312</v>
      </c>
      <c r="T13" s="1" t="s">
        <v>346</v>
      </c>
      <c r="U13" s="1" t="s">
        <v>347</v>
      </c>
      <c r="V13" s="1">
        <v>9404755512</v>
      </c>
      <c r="W13" s="1" t="s">
        <v>198</v>
      </c>
      <c r="X13" s="1" t="s">
        <v>348</v>
      </c>
      <c r="Y13" s="1" t="s">
        <v>325</v>
      </c>
      <c r="Z13" s="1" t="s">
        <v>129</v>
      </c>
      <c r="AA13" s="1" t="s">
        <v>348</v>
      </c>
      <c r="AB13" s="1" t="s">
        <v>325</v>
      </c>
      <c r="AC13" s="1" t="s">
        <v>129</v>
      </c>
      <c r="AD13" s="1" t="s">
        <v>96</v>
      </c>
      <c r="AE13" s="1" t="s">
        <v>96</v>
      </c>
      <c r="AF13" s="1" t="s">
        <v>349</v>
      </c>
      <c r="AG13" s="1" t="s">
        <v>350</v>
      </c>
      <c r="AH13" s="1" t="s">
        <v>147</v>
      </c>
      <c r="AI13" s="1" t="s">
        <v>239</v>
      </c>
      <c r="AJ13" s="1">
        <v>83.6</v>
      </c>
      <c r="AK13" s="1"/>
      <c r="AL13" s="1" t="s">
        <v>349</v>
      </c>
      <c r="AM13" s="1" t="s">
        <v>350</v>
      </c>
      <c r="AN13" s="1" t="s">
        <v>103</v>
      </c>
      <c r="AO13" s="1" t="s">
        <v>150</v>
      </c>
      <c r="AP13" s="1" t="s">
        <v>242</v>
      </c>
      <c r="AQ13" s="1">
        <v>56.92</v>
      </c>
      <c r="AR13" s="1"/>
      <c r="AS13" s="1"/>
      <c r="AT13" s="1"/>
      <c r="AU13" s="1"/>
      <c r="AV13" s="1"/>
      <c r="AW13" s="1"/>
      <c r="AX13" s="1"/>
      <c r="AY13" s="1" t="s">
        <v>351</v>
      </c>
      <c r="AZ13" s="1" t="s">
        <v>351</v>
      </c>
      <c r="BA13" s="1" t="s">
        <v>154</v>
      </c>
      <c r="BB13" s="1" t="s">
        <v>109</v>
      </c>
      <c r="BC13" s="1" t="s">
        <v>329</v>
      </c>
      <c r="BD13" s="1" t="s">
        <v>352</v>
      </c>
      <c r="BE13" s="1">
        <v>67.9</v>
      </c>
      <c r="BF13" s="1">
        <v>7.29</v>
      </c>
      <c r="BG13" s="1"/>
      <c r="BH13" s="1"/>
      <c r="BI13" s="1"/>
      <c r="BJ13" s="1"/>
      <c r="BK13" s="1"/>
      <c r="BL13" s="1"/>
      <c r="BM13" s="1"/>
      <c r="BN13" s="1"/>
      <c r="BO13" s="1" t="s">
        <v>353</v>
      </c>
      <c r="BP13" s="1"/>
      <c r="BQ13" s="1"/>
      <c r="BR13" s="1"/>
      <c r="BS13" s="1"/>
      <c r="BT13" s="1"/>
      <c r="BU13" s="1" t="str">
        <f>HYPERLINK("https://nconnect.nicmar.ac.in/storage/profile/6a85f8cad39bc.png","Download")</f>
        <v>0</v>
      </c>
      <c r="BV13" s="3"/>
      <c r="BW13" s="3"/>
    </row>
    <row r="14" spans="1:75">
      <c r="A14" s="1" t="s">
        <v>75</v>
      </c>
      <c r="B14" s="1" t="s">
        <v>76</v>
      </c>
      <c r="C14" s="1" t="s">
        <v>354</v>
      </c>
      <c r="D14" s="1" t="s">
        <v>355</v>
      </c>
      <c r="E14" s="1"/>
      <c r="F14" s="1" t="s">
        <v>356</v>
      </c>
      <c r="G14" s="1" t="s">
        <v>357</v>
      </c>
      <c r="H14" s="1" t="s">
        <v>358</v>
      </c>
      <c r="I14" s="1" t="s">
        <v>359</v>
      </c>
      <c r="J14" s="1">
        <v>8278757803</v>
      </c>
      <c r="K14" s="1" t="s">
        <v>83</v>
      </c>
      <c r="L14" s="1" t="s">
        <v>360</v>
      </c>
      <c r="M14" s="1" t="s">
        <v>85</v>
      </c>
      <c r="N14" s="1" t="s">
        <v>361</v>
      </c>
      <c r="O14" s="1" t="s">
        <v>362</v>
      </c>
      <c r="P14" s="1" t="s">
        <v>291</v>
      </c>
      <c r="Q14" s="1">
        <v>781829509403</v>
      </c>
      <c r="R14" s="1" t="s">
        <v>363</v>
      </c>
      <c r="S14" s="1">
        <v>7018011145</v>
      </c>
      <c r="T14" s="1" t="s">
        <v>293</v>
      </c>
      <c r="U14" s="1" t="s">
        <v>364</v>
      </c>
      <c r="V14" s="1">
        <v>7559703645</v>
      </c>
      <c r="W14" s="1" t="s">
        <v>92</v>
      </c>
      <c r="X14" s="1" t="s">
        <v>365</v>
      </c>
      <c r="Y14" s="1" t="s">
        <v>366</v>
      </c>
      <c r="Z14" s="1" t="s">
        <v>367</v>
      </c>
      <c r="AA14" s="1" t="s">
        <v>365</v>
      </c>
      <c r="AB14" s="1" t="s">
        <v>366</v>
      </c>
      <c r="AC14" s="1" t="s">
        <v>367</v>
      </c>
      <c r="AD14" s="1" t="s">
        <v>96</v>
      </c>
      <c r="AE14" s="1" t="s">
        <v>96</v>
      </c>
      <c r="AF14" s="1" t="s">
        <v>368</v>
      </c>
      <c r="AG14" s="1" t="s">
        <v>369</v>
      </c>
      <c r="AH14" s="1" t="s">
        <v>104</v>
      </c>
      <c r="AI14" s="1" t="s">
        <v>105</v>
      </c>
      <c r="AJ14" s="1">
        <v>82.14</v>
      </c>
      <c r="AK14" s="1"/>
      <c r="AL14" s="1" t="s">
        <v>368</v>
      </c>
      <c r="AM14" s="1" t="s">
        <v>369</v>
      </c>
      <c r="AN14" s="1" t="s">
        <v>149</v>
      </c>
      <c r="AO14" s="1" t="s">
        <v>305</v>
      </c>
      <c r="AP14" s="1" t="s">
        <v>370</v>
      </c>
      <c r="AQ14" s="1">
        <v>82.4</v>
      </c>
      <c r="AR14" s="1"/>
      <c r="AS14" s="1"/>
      <c r="AT14" s="1"/>
      <c r="AU14" s="1"/>
      <c r="AV14" s="1"/>
      <c r="AW14" s="1"/>
      <c r="AX14" s="1"/>
      <c r="AY14" s="1" t="s">
        <v>371</v>
      </c>
      <c r="AZ14" s="1" t="s">
        <v>372</v>
      </c>
      <c r="BA14" s="1" t="s">
        <v>154</v>
      </c>
      <c r="BB14" s="1" t="s">
        <v>109</v>
      </c>
      <c r="BC14" s="1" t="s">
        <v>373</v>
      </c>
      <c r="BD14" s="1" t="s">
        <v>374</v>
      </c>
      <c r="BE14" s="1">
        <v>57.28</v>
      </c>
      <c r="BF14" s="1">
        <v>6.03</v>
      </c>
      <c r="BG14" s="1"/>
      <c r="BH14" s="1"/>
      <c r="BI14" s="1"/>
      <c r="BJ14" s="1"/>
      <c r="BK14" s="1"/>
      <c r="BL14" s="1"/>
      <c r="BM14" s="1"/>
      <c r="BN14" s="1"/>
      <c r="BO14" s="1" t="s">
        <v>375</v>
      </c>
      <c r="BP14" s="1"/>
      <c r="BQ14" s="1"/>
      <c r="BR14" s="1"/>
      <c r="BS14" s="1"/>
      <c r="BT14" s="1"/>
      <c r="BU14" s="1" t="str">
        <f>HYPERLINK("https://nconnect.nicmar.ac.in/storage/profile/6a85bb824c56a.png","Download")</f>
        <v>0</v>
      </c>
      <c r="BV14" s="3"/>
      <c r="BW14" s="3"/>
    </row>
    <row r="15" spans="1:75">
      <c r="A15" s="1" t="s">
        <v>75</v>
      </c>
      <c r="B15" s="1" t="s">
        <v>76</v>
      </c>
      <c r="C15" s="1" t="s">
        <v>376</v>
      </c>
      <c r="D15" s="1"/>
      <c r="E15" s="1"/>
      <c r="F15" s="1"/>
      <c r="G15" s="1"/>
      <c r="H15" s="1" t="s">
        <v>377</v>
      </c>
      <c r="I15" s="1" t="s">
        <v>377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 t="s">
        <v>96</v>
      </c>
      <c r="AE15" s="1" t="s">
        <v>96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 t="s">
        <v>256</v>
      </c>
      <c r="BV15" s="3"/>
      <c r="BW15" s="3"/>
    </row>
    <row r="16" spans="1:75">
      <c r="A16" s="1" t="s">
        <v>75</v>
      </c>
      <c r="B16" s="1" t="s">
        <v>76</v>
      </c>
      <c r="C16" s="1" t="s">
        <v>378</v>
      </c>
      <c r="D16" s="1" t="s">
        <v>379</v>
      </c>
      <c r="E16" s="1"/>
      <c r="F16" s="1" t="s">
        <v>380</v>
      </c>
      <c r="G16" s="1" t="s">
        <v>381</v>
      </c>
      <c r="H16" s="1" t="s">
        <v>382</v>
      </c>
      <c r="I16" s="1" t="s">
        <v>382</v>
      </c>
      <c r="J16" s="1">
        <v>9669599569</v>
      </c>
      <c r="K16" s="1" t="s">
        <v>83</v>
      </c>
      <c r="L16" s="1" t="s">
        <v>383</v>
      </c>
      <c r="M16" s="1" t="s">
        <v>85</v>
      </c>
      <c r="N16" s="1" t="s">
        <v>361</v>
      </c>
      <c r="O16" s="1" t="s">
        <v>384</v>
      </c>
      <c r="P16" s="1" t="s">
        <v>88</v>
      </c>
      <c r="Q16" s="1">
        <v>692751665597</v>
      </c>
      <c r="R16" s="1" t="s">
        <v>385</v>
      </c>
      <c r="S16" s="1">
        <v>9105976696</v>
      </c>
      <c r="T16" s="1" t="s">
        <v>386</v>
      </c>
      <c r="U16" s="1" t="s">
        <v>387</v>
      </c>
      <c r="V16" s="1">
        <v>9997226696</v>
      </c>
      <c r="W16" s="1" t="s">
        <v>388</v>
      </c>
      <c r="X16" s="1" t="s">
        <v>389</v>
      </c>
      <c r="Y16" s="1" t="s">
        <v>390</v>
      </c>
      <c r="Z16" s="1" t="s">
        <v>391</v>
      </c>
      <c r="AA16" s="1" t="s">
        <v>392</v>
      </c>
      <c r="AB16" s="1" t="s">
        <v>390</v>
      </c>
      <c r="AC16" s="1" t="s">
        <v>391</v>
      </c>
      <c r="AD16" s="1" t="s">
        <v>96</v>
      </c>
      <c r="AE16" s="1" t="s">
        <v>96</v>
      </c>
      <c r="AF16" s="1" t="s">
        <v>393</v>
      </c>
      <c r="AG16" s="1" t="s">
        <v>394</v>
      </c>
      <c r="AH16" s="1" t="s">
        <v>395</v>
      </c>
      <c r="AI16" s="1" t="s">
        <v>396</v>
      </c>
      <c r="AJ16" s="1">
        <v>80.2</v>
      </c>
      <c r="AK16" s="1"/>
      <c r="AL16" s="1" t="s">
        <v>397</v>
      </c>
      <c r="AM16" s="1" t="s">
        <v>398</v>
      </c>
      <c r="AN16" s="1" t="s">
        <v>149</v>
      </c>
      <c r="AO16" s="1" t="s">
        <v>99</v>
      </c>
      <c r="AP16" s="1" t="s">
        <v>302</v>
      </c>
      <c r="AQ16" s="1">
        <v>51</v>
      </c>
      <c r="AR16" s="1"/>
      <c r="AS16" s="1"/>
      <c r="AT16" s="1"/>
      <c r="AU16" s="1"/>
      <c r="AV16" s="1"/>
      <c r="AW16" s="1"/>
      <c r="AX16" s="1"/>
      <c r="AY16" s="1" t="s">
        <v>399</v>
      </c>
      <c r="AZ16" s="1" t="s">
        <v>400</v>
      </c>
      <c r="BA16" s="1" t="s">
        <v>108</v>
      </c>
      <c r="BB16" s="1" t="s">
        <v>109</v>
      </c>
      <c r="BC16" s="1" t="s">
        <v>245</v>
      </c>
      <c r="BD16" s="1" t="s">
        <v>401</v>
      </c>
      <c r="BE16" s="1">
        <v>60</v>
      </c>
      <c r="BF16" s="1">
        <v>6.39</v>
      </c>
      <c r="BG16" s="1"/>
      <c r="BH16" s="1"/>
      <c r="BI16" s="1"/>
      <c r="BJ16" s="1"/>
      <c r="BK16" s="1"/>
      <c r="BL16" s="1"/>
      <c r="BM16" s="1"/>
      <c r="BN16" s="1"/>
      <c r="BO16" s="1" t="s">
        <v>402</v>
      </c>
      <c r="BP16" s="1"/>
      <c r="BQ16" s="1"/>
      <c r="BR16" s="1"/>
      <c r="BS16" s="1"/>
      <c r="BT16" s="1" t="s">
        <v>403</v>
      </c>
      <c r="BU16" s="1" t="str">
        <f>HYPERLINK("https://nconnect.nicmar.ac.in/storage/profile/6a846be242b5b.png","Download")</f>
        <v>0</v>
      </c>
      <c r="BV16" s="3"/>
      <c r="BW16" s="3"/>
    </row>
    <row r="17" spans="1:75">
      <c r="A17" s="1" t="s">
        <v>75</v>
      </c>
      <c r="B17" s="1" t="s">
        <v>76</v>
      </c>
      <c r="C17" s="1" t="s">
        <v>404</v>
      </c>
      <c r="D17" s="1" t="s">
        <v>405</v>
      </c>
      <c r="E17" s="1" t="s">
        <v>406</v>
      </c>
      <c r="F17" s="1" t="s">
        <v>407</v>
      </c>
      <c r="G17" s="1" t="s">
        <v>408</v>
      </c>
      <c r="H17" s="1" t="s">
        <v>409</v>
      </c>
      <c r="I17" s="1" t="s">
        <v>409</v>
      </c>
      <c r="J17" s="1">
        <v>7620789530</v>
      </c>
      <c r="K17" s="1" t="s">
        <v>165</v>
      </c>
      <c r="L17" s="1" t="s">
        <v>410</v>
      </c>
      <c r="M17" s="1" t="s">
        <v>85</v>
      </c>
      <c r="N17" s="1" t="s">
        <v>411</v>
      </c>
      <c r="O17" s="1" t="s">
        <v>412</v>
      </c>
      <c r="P17" s="1" t="s">
        <v>291</v>
      </c>
      <c r="Q17" s="1">
        <v>599272662990</v>
      </c>
      <c r="R17" s="1" t="s">
        <v>413</v>
      </c>
      <c r="S17" s="1">
        <v>9834884516</v>
      </c>
      <c r="T17" s="1" t="s">
        <v>346</v>
      </c>
      <c r="U17" s="1" t="s">
        <v>414</v>
      </c>
      <c r="V17" s="1">
        <v>9764281472</v>
      </c>
      <c r="W17" s="1" t="s">
        <v>415</v>
      </c>
      <c r="X17" s="1" t="s">
        <v>416</v>
      </c>
      <c r="Y17" s="1" t="s">
        <v>417</v>
      </c>
      <c r="Z17" s="1" t="s">
        <v>129</v>
      </c>
      <c r="AA17" s="1" t="s">
        <v>416</v>
      </c>
      <c r="AB17" s="1" t="s">
        <v>417</v>
      </c>
      <c r="AC17" s="1" t="s">
        <v>129</v>
      </c>
      <c r="AD17" s="1" t="s">
        <v>96</v>
      </c>
      <c r="AE17" s="1" t="s">
        <v>96</v>
      </c>
      <c r="AF17" s="1" t="s">
        <v>418</v>
      </c>
      <c r="AG17" s="1" t="s">
        <v>419</v>
      </c>
      <c r="AH17" s="1" t="s">
        <v>150</v>
      </c>
      <c r="AI17" s="1" t="s">
        <v>104</v>
      </c>
      <c r="AJ17" s="1">
        <v>61.0</v>
      </c>
      <c r="AK17" s="1"/>
      <c r="AL17" s="1" t="s">
        <v>420</v>
      </c>
      <c r="AM17" s="1" t="s">
        <v>419</v>
      </c>
      <c r="AN17" s="1" t="s">
        <v>103</v>
      </c>
      <c r="AO17" s="1" t="s">
        <v>421</v>
      </c>
      <c r="AP17" s="1" t="s">
        <v>422</v>
      </c>
      <c r="AQ17" s="1">
        <v>71.0</v>
      </c>
      <c r="AR17" s="1"/>
      <c r="AS17" s="1"/>
      <c r="AT17" s="1"/>
      <c r="AU17" s="1"/>
      <c r="AV17" s="1"/>
      <c r="AW17" s="1"/>
      <c r="AX17" s="1"/>
      <c r="AY17" s="1" t="s">
        <v>423</v>
      </c>
      <c r="AZ17" s="1" t="s">
        <v>424</v>
      </c>
      <c r="BA17" s="1" t="s">
        <v>154</v>
      </c>
      <c r="BB17" s="1" t="s">
        <v>425</v>
      </c>
      <c r="BC17" s="1" t="s">
        <v>246</v>
      </c>
      <c r="BD17" s="1" t="s">
        <v>426</v>
      </c>
      <c r="BE17" s="1">
        <v>64.6</v>
      </c>
      <c r="BF17" s="1"/>
      <c r="BG17" s="1"/>
      <c r="BH17" s="1"/>
      <c r="BI17" s="1"/>
      <c r="BJ17" s="1"/>
      <c r="BK17" s="1"/>
      <c r="BL17" s="1"/>
      <c r="BM17" s="1"/>
      <c r="BN17" s="1"/>
      <c r="BO17" s="1" t="s">
        <v>427</v>
      </c>
      <c r="BP17" s="1"/>
      <c r="BQ17" s="1"/>
      <c r="BR17" s="1" t="s">
        <v>428</v>
      </c>
      <c r="BS17" s="1">
        <v>56</v>
      </c>
      <c r="BT17" s="1"/>
      <c r="BU17" s="1" t="str">
        <f>HYPERLINK("https://nconnect.nicmar.ac.in/storage/profile/6a85ca0955de0.png","Download")</f>
        <v>0</v>
      </c>
      <c r="BV17" s="3"/>
      <c r="BW17" s="3"/>
    </row>
    <row r="18" spans="1:75">
      <c r="A18" s="1" t="s">
        <v>75</v>
      </c>
      <c r="B18" s="1" t="s">
        <v>76</v>
      </c>
      <c r="C18" s="1" t="s">
        <v>429</v>
      </c>
      <c r="D18" s="1" t="s">
        <v>430</v>
      </c>
      <c r="E18" s="1" t="s">
        <v>431</v>
      </c>
      <c r="F18" s="1" t="s">
        <v>432</v>
      </c>
      <c r="G18" s="1" t="s">
        <v>433</v>
      </c>
      <c r="H18" s="1" t="s">
        <v>434</v>
      </c>
      <c r="I18" s="1" t="s">
        <v>435</v>
      </c>
      <c r="J18" s="1">
        <v>8830613715</v>
      </c>
      <c r="K18" s="1" t="s">
        <v>83</v>
      </c>
      <c r="L18" s="1" t="s">
        <v>436</v>
      </c>
      <c r="M18" s="1" t="s">
        <v>85</v>
      </c>
      <c r="N18" s="1" t="s">
        <v>437</v>
      </c>
      <c r="O18" s="1" t="s">
        <v>438</v>
      </c>
      <c r="P18" s="1" t="s">
        <v>291</v>
      </c>
      <c r="Q18" s="1">
        <v>492968592500</v>
      </c>
      <c r="R18" s="1" t="s">
        <v>439</v>
      </c>
      <c r="S18" s="1">
        <v>8999163265</v>
      </c>
      <c r="T18" s="1" t="s">
        <v>346</v>
      </c>
      <c r="U18" s="1" t="s">
        <v>440</v>
      </c>
      <c r="V18" s="1">
        <v>8767656693</v>
      </c>
      <c r="W18" s="1" t="s">
        <v>198</v>
      </c>
      <c r="X18" s="1" t="s">
        <v>441</v>
      </c>
      <c r="Y18" s="1" t="s">
        <v>417</v>
      </c>
      <c r="Z18" s="1" t="s">
        <v>129</v>
      </c>
      <c r="AA18" s="1" t="s">
        <v>441</v>
      </c>
      <c r="AB18" s="1" t="s">
        <v>417</v>
      </c>
      <c r="AC18" s="1" t="s">
        <v>129</v>
      </c>
      <c r="AD18" s="1" t="s">
        <v>96</v>
      </c>
      <c r="AE18" s="1" t="s">
        <v>96</v>
      </c>
      <c r="AF18" s="1" t="s">
        <v>442</v>
      </c>
      <c r="AG18" s="1" t="s">
        <v>238</v>
      </c>
      <c r="AH18" s="1" t="s">
        <v>179</v>
      </c>
      <c r="AI18" s="1" t="s">
        <v>105</v>
      </c>
      <c r="AJ18" s="1">
        <v>87.8</v>
      </c>
      <c r="AK18" s="1"/>
      <c r="AL18" s="1"/>
      <c r="AM18" s="1"/>
      <c r="AN18" s="1"/>
      <c r="AO18" s="1"/>
      <c r="AP18" s="1"/>
      <c r="AQ18" s="1"/>
      <c r="AR18" s="1"/>
      <c r="AS18" s="1" t="s">
        <v>443</v>
      </c>
      <c r="AT18" s="1" t="s">
        <v>444</v>
      </c>
      <c r="AU18" s="1" t="s">
        <v>105</v>
      </c>
      <c r="AV18" s="1" t="s">
        <v>445</v>
      </c>
      <c r="AW18" s="1">
        <v>71.94</v>
      </c>
      <c r="AX18" s="1"/>
      <c r="AY18" s="1" t="s">
        <v>446</v>
      </c>
      <c r="AZ18" s="1" t="s">
        <v>447</v>
      </c>
      <c r="BA18" s="1" t="s">
        <v>154</v>
      </c>
      <c r="BB18" s="1" t="s">
        <v>425</v>
      </c>
      <c r="BC18" s="1" t="s">
        <v>448</v>
      </c>
      <c r="BD18" s="1" t="s">
        <v>449</v>
      </c>
      <c r="BE18" s="1">
        <v>64.89</v>
      </c>
      <c r="BF18" s="1">
        <v>6.83</v>
      </c>
      <c r="BG18" s="1"/>
      <c r="BH18" s="1"/>
      <c r="BI18" s="1"/>
      <c r="BJ18" s="1"/>
      <c r="BK18" s="1"/>
      <c r="BL18" s="1"/>
      <c r="BM18" s="1"/>
      <c r="BN18" s="1"/>
      <c r="BO18" s="1" t="s">
        <v>450</v>
      </c>
      <c r="BP18" s="1"/>
      <c r="BQ18" s="1"/>
      <c r="BR18" s="1" t="s">
        <v>451</v>
      </c>
      <c r="BS18" s="1">
        <v>6</v>
      </c>
      <c r="BT18" s="1"/>
      <c r="BU18" s="1" t="str">
        <f>HYPERLINK("https://nconnect.nicmar.ac.in/storage/profile/6a858a02615b5.png","Download")</f>
        <v>0</v>
      </c>
      <c r="BV18" s="3"/>
      <c r="BW18" s="3"/>
    </row>
    <row r="19" spans="1:75">
      <c r="A19" s="1" t="s">
        <v>75</v>
      </c>
      <c r="B19" s="1" t="s">
        <v>76</v>
      </c>
      <c r="C19" s="1" t="s">
        <v>452</v>
      </c>
      <c r="D19" s="1" t="s">
        <v>453</v>
      </c>
      <c r="E19" s="1" t="s">
        <v>454</v>
      </c>
      <c r="F19" s="1" t="s">
        <v>455</v>
      </c>
      <c r="G19" s="1" t="s">
        <v>456</v>
      </c>
      <c r="H19" s="1" t="s">
        <v>457</v>
      </c>
      <c r="I19" s="1" t="s">
        <v>457</v>
      </c>
      <c r="J19" s="1">
        <v>8010713497</v>
      </c>
      <c r="K19" s="1" t="s">
        <v>83</v>
      </c>
      <c r="L19" s="1" t="s">
        <v>458</v>
      </c>
      <c r="M19" s="1" t="s">
        <v>85</v>
      </c>
      <c r="N19" s="1" t="s">
        <v>459</v>
      </c>
      <c r="O19" s="1" t="s">
        <v>460</v>
      </c>
      <c r="P19" s="1" t="s">
        <v>169</v>
      </c>
      <c r="Q19" s="1">
        <v>651149534214</v>
      </c>
      <c r="R19" s="1" t="s">
        <v>461</v>
      </c>
      <c r="S19" s="1">
        <v>9146910142</v>
      </c>
      <c r="T19" s="1" t="s">
        <v>462</v>
      </c>
      <c r="U19" s="1" t="s">
        <v>463</v>
      </c>
      <c r="V19" s="1">
        <v>9822516759</v>
      </c>
      <c r="W19" s="1" t="s">
        <v>464</v>
      </c>
      <c r="X19" s="1" t="s">
        <v>465</v>
      </c>
      <c r="Y19" s="1" t="s">
        <v>298</v>
      </c>
      <c r="Z19" s="1" t="s">
        <v>129</v>
      </c>
      <c r="AA19" s="1" t="s">
        <v>465</v>
      </c>
      <c r="AB19" s="1" t="s">
        <v>298</v>
      </c>
      <c r="AC19" s="1" t="s">
        <v>129</v>
      </c>
      <c r="AD19" s="1" t="s">
        <v>96</v>
      </c>
      <c r="AE19" s="1" t="s">
        <v>96</v>
      </c>
      <c r="AF19" s="1" t="s">
        <v>466</v>
      </c>
      <c r="AG19" s="1" t="s">
        <v>467</v>
      </c>
      <c r="AH19" s="1" t="s">
        <v>147</v>
      </c>
      <c r="AI19" s="1" t="s">
        <v>179</v>
      </c>
      <c r="AJ19" s="1">
        <v>72.2</v>
      </c>
      <c r="AK19" s="1"/>
      <c r="AL19" s="1" t="s">
        <v>468</v>
      </c>
      <c r="AM19" s="1" t="s">
        <v>469</v>
      </c>
      <c r="AN19" s="1" t="s">
        <v>149</v>
      </c>
      <c r="AO19" s="1" t="s">
        <v>245</v>
      </c>
      <c r="AP19" s="1" t="s">
        <v>470</v>
      </c>
      <c r="AQ19" s="1">
        <v>87.7</v>
      </c>
      <c r="AR19" s="1"/>
      <c r="AS19" s="1"/>
      <c r="AT19" s="1"/>
      <c r="AU19" s="1"/>
      <c r="AV19" s="1"/>
      <c r="AW19" s="1"/>
      <c r="AX19" s="1"/>
      <c r="AY19" s="1" t="s">
        <v>471</v>
      </c>
      <c r="AZ19" s="1" t="s">
        <v>472</v>
      </c>
      <c r="BA19" s="1" t="s">
        <v>108</v>
      </c>
      <c r="BB19" s="1" t="s">
        <v>109</v>
      </c>
      <c r="BC19" s="1" t="s">
        <v>473</v>
      </c>
      <c r="BD19" s="1" t="s">
        <v>374</v>
      </c>
      <c r="BE19" s="1">
        <v>66</v>
      </c>
      <c r="BF19" s="1">
        <v>6.56</v>
      </c>
      <c r="BG19" s="1"/>
      <c r="BH19" s="1"/>
      <c r="BI19" s="1"/>
      <c r="BJ19" s="1"/>
      <c r="BK19" s="1"/>
      <c r="BL19" s="1"/>
      <c r="BM19" s="1"/>
      <c r="BN19" s="1"/>
      <c r="BO19" s="1" t="s">
        <v>353</v>
      </c>
      <c r="BP19" s="1"/>
      <c r="BQ19" s="1"/>
      <c r="BR19" s="1"/>
      <c r="BS19" s="1"/>
      <c r="BT19" s="1"/>
      <c r="BU19" s="1" t="s">
        <v>256</v>
      </c>
      <c r="BV19" s="3"/>
      <c r="BW19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9" r:id="rId_hyperlink_7" tooltip="Download" display="Download"/>
    <hyperlink ref="BU11" r:id="rId_hyperlink_8" tooltip="Download" display="Download"/>
    <hyperlink ref="BU12" r:id="rId_hyperlink_9" tooltip="Download" display="Download"/>
    <hyperlink ref="BU13" r:id="rId_hyperlink_10" tooltip="Download" display="Download"/>
    <hyperlink ref="BU14" r:id="rId_hyperlink_11" tooltip="Download" display="Download"/>
    <hyperlink ref="BU16" r:id="rId_hyperlink_12" tooltip="Download" display="Download"/>
    <hyperlink ref="BU17" r:id="rId_hyperlink_13" tooltip="Download" display="Download"/>
    <hyperlink ref="BU18" r:id="rId_hyperlink_14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2026-08-20T14:23:29+05:30</dcterms:created>
  <dcterms:modified xsi:type="dcterms:W3CDTF">2026-08-20T14:23:29+05:30</dcterms:modified>
  <dc:title>Untitled Spreadsheet</dc:title>
  <dc:description/>
  <dc:subject/>
  <cp:keywords/>
  <cp:category/>
</cp:coreProperties>
</file>