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<sst xmlns="http://schemas.openxmlformats.org/spreadsheetml/2006/main" uniqueCount="358">
  <si>
    <t>Program</t>
  </si>
  <si>
    <t>Batch</t>
  </si>
  <si>
    <t>Roll Number</t>
  </si>
  <si>
    <t>First Name</t>
  </si>
  <si>
    <t>Middle Name</t>
  </si>
  <si>
    <t>Last Name</t>
  </si>
  <si>
    <t>Name</t>
  </si>
  <si>
    <t>E-mail Address</t>
  </si>
  <si>
    <t>Campus E-mail Address</t>
  </si>
  <si>
    <t>Mobile</t>
  </si>
  <si>
    <t>Gender</t>
  </si>
  <si>
    <t>DOB</t>
  </si>
  <si>
    <t>Marital Status</t>
  </si>
  <si>
    <t>Language</t>
  </si>
  <si>
    <t>Hobby</t>
  </si>
  <si>
    <t>Blood Group</t>
  </si>
  <si>
    <t>Aadhar Nubmer</t>
  </si>
  <si>
    <t>Father</t>
  </si>
  <si>
    <t>Father Mobile</t>
  </si>
  <si>
    <t>Father Occupation</t>
  </si>
  <si>
    <t>Mother</t>
  </si>
  <si>
    <t>Mother Mobile</t>
  </si>
  <si>
    <t>Mother Occupation</t>
  </si>
  <si>
    <t>Address</t>
  </si>
  <si>
    <t>City</t>
  </si>
  <si>
    <t>State</t>
  </si>
  <si>
    <t>Correspondence Address</t>
  </si>
  <si>
    <t>Correspondence City</t>
  </si>
  <si>
    <t>Correspondence State</t>
  </si>
  <si>
    <t>Current CGPA</t>
  </si>
  <si>
    <t>Backlog</t>
  </si>
  <si>
    <t>SSC School</t>
  </si>
  <si>
    <t>SSC Board</t>
  </si>
  <si>
    <t>SSC Joining Date</t>
  </si>
  <si>
    <t>SSC Passing Date</t>
  </si>
  <si>
    <t>SSC Marks</t>
  </si>
  <si>
    <t>SSC CGPA</t>
  </si>
  <si>
    <t>HSC School</t>
  </si>
  <si>
    <t>HSC Board</t>
  </si>
  <si>
    <t>HSC Joining Date</t>
  </si>
  <si>
    <t>HSC Passing Date</t>
  </si>
  <si>
    <t>HSC Marks</t>
  </si>
  <si>
    <t>HSC CGPA</t>
  </si>
  <si>
    <t>Diploma</t>
  </si>
  <si>
    <t>Diploma College</t>
  </si>
  <si>
    <t>Diploma Joining Date</t>
  </si>
  <si>
    <t>Diploma Passing Date</t>
  </si>
  <si>
    <t>Diploma Marks</t>
  </si>
  <si>
    <t>Diploma CGPA</t>
  </si>
  <si>
    <t>Graduation University</t>
  </si>
  <si>
    <t>Graduation College</t>
  </si>
  <si>
    <t>Graduation Joining Date</t>
  </si>
  <si>
    <t>Graduation Passing Date</t>
  </si>
  <si>
    <t>Graduation Marks</t>
  </si>
  <si>
    <t>Graduation CGPA</t>
  </si>
  <si>
    <t>Post Graduation University</t>
  </si>
  <si>
    <t>Post Graduation College</t>
  </si>
  <si>
    <t>Post Graduation Joining Date</t>
  </si>
  <si>
    <t>Post Graduation Passing Date</t>
  </si>
  <si>
    <t>Post Graduation Marks</t>
  </si>
  <si>
    <t>Post Graduation CGPA</t>
  </si>
  <si>
    <t>Technical Skills</t>
  </si>
  <si>
    <t>Work Experience</t>
  </si>
  <si>
    <t>Total Experience</t>
  </si>
  <si>
    <t>Project / Internship Detail</t>
  </si>
  <si>
    <t>Total(weeks)</t>
  </si>
  <si>
    <t>Certifications Details(if any)</t>
  </si>
  <si>
    <t>Profile Picture</t>
  </si>
  <si>
    <t>Intern Counter</t>
  </si>
  <si>
    <t>Job Counter</t>
  </si>
  <si>
    <t>MBA-ACM</t>
  </si>
  <si>
    <t>2025-2027</t>
  </si>
  <si>
    <t>P25700377</t>
  </si>
  <si>
    <t>RAMAN</t>
  </si>
  <si>
    <t>RACHIT</t>
  </si>
  <si>
    <t>Raman Rachit</t>
  </si>
  <si>
    <t>ramanrachit08@gmail.com</t>
  </si>
  <si>
    <t>p25700377@student.nicmar.ac.in</t>
  </si>
  <si>
    <t>Male</t>
  </si>
  <si>
    <t>20-Sep-2000</t>
  </si>
  <si>
    <t>Single</t>
  </si>
  <si>
    <t>English,Hindi</t>
  </si>
  <si>
    <t>B+ve</t>
  </si>
  <si>
    <t>6129 0457 7739</t>
  </si>
  <si>
    <t>SHASHI RANJAN</t>
  </si>
  <si>
    <t>SERVICE</t>
  </si>
  <si>
    <t>KUMARI NISHA</t>
  </si>
  <si>
    <t>S/O- Shashi Ranjan,H.No-78,Hathwa Enclave,OPP Bata Petrol Pump, Ramjeechak,Digha,Patna</t>
  </si>
  <si>
    <t>Patna</t>
  </si>
  <si>
    <t>Bihar</t>
  </si>
  <si>
    <t>NA</t>
  </si>
  <si>
    <t>JAGAT MISSION SR SEC SCHOOL KHAGAUL</t>
  </si>
  <si>
    <t>CBSE- PATNA/BIHAR</t>
  </si>
  <si>
    <t>2015-May</t>
  </si>
  <si>
    <t>2016-May</t>
  </si>
  <si>
    <t>PRIVATE CANDIDATE</t>
  </si>
  <si>
    <t>CBSE-PATNA/BIHAR</t>
  </si>
  <si>
    <t>2018-May</t>
  </si>
  <si>
    <t>2019-May</t>
  </si>
  <si>
    <t>GRAPHIC ERA DEEMED TO BE UNIVERSITY</t>
  </si>
  <si>
    <t>GRAPHIC ERA DEEMED TO BE UNIVERSITY- DEHRADUN/UTTRAKHAND</t>
  </si>
  <si>
    <t>2019-Jul</t>
  </si>
  <si>
    <t>2023-Jun</t>
  </si>
  <si>
    <t>AutoCAD,MS Office,MS Project,Primavera,ETABS,MSP,Primavera,Costx</t>
  </si>
  <si>
    <t>M4 Solution Pvt Ltd | Civil Engineer | Ghaziabad | Feb 2025 | May 2025 | 0Y 3M | 4.28
T&amp;M SERVICES CONSULTING PVT. LTD | Civil Engineer | Gurgaon | Nov 2024 | Jan 2025 | 0Y 2M | 4.1
T&amp;M Consulting Private Limited | Civil Engineer | Gurgaon | Nov 2024 | Jan 2025 | 0Y 2M | 4.08</t>
  </si>
  <si>
    <t>0 Years 9 Months</t>
  </si>
  <si>
    <t>Insurance dekho | Product Intern | Gurgaon | Jan 2023 | Jun 2024 | 75.142857142857 Weeks
JKUMAR INFRAPROJECTS PVT LTD | TRAINEE ENGINEER | MUMBAI | Jun 2022 | Aug 2022 | 7.5714285714286 Weeks</t>
  </si>
  <si>
    <t>P25700102</t>
  </si>
  <si>
    <t>RIDHDHISH</t>
  </si>
  <si>
    <t>ATUL</t>
  </si>
  <si>
    <t>MALDE</t>
  </si>
  <si>
    <t>Ridhdhish Atul Malde</t>
  </si>
  <si>
    <t>ridhdhish.malde@gmail.com</t>
  </si>
  <si>
    <t>p25700102@student.nicmar.ac.in</t>
  </si>
  <si>
    <t>18-Oct-2001</t>
  </si>
  <si>
    <t>HINDI, ENGLISH ,GUJARATI ,MARATHI ,KUTCHI</t>
  </si>
  <si>
    <t>B-ve</t>
  </si>
  <si>
    <t>3592 2116 9277</t>
  </si>
  <si>
    <t>DEVELOPER</t>
  </si>
  <si>
    <t>PRIYA</t>
  </si>
  <si>
    <t>HOUSEWIFE</t>
  </si>
  <si>
    <t>6/A Yogi Raj Park ,Opposite City Palace ,Tithal-road ,Valsad ,Gujarat.</t>
  </si>
  <si>
    <t>Valsad</t>
  </si>
  <si>
    <t>Gujarat</t>
  </si>
  <si>
    <t>ATUL VIDYALAYA</t>
  </si>
  <si>
    <t>INDIAN CERTIFICATE OF SECONDARY EDUCATION ,NEW DELHI</t>
  </si>
  <si>
    <t>2016-Jun</t>
  </si>
  <si>
    <t>2017-May</t>
  </si>
  <si>
    <t>INDIAN SCHOOL CERTIFICATE , NEW DELHI</t>
  </si>
  <si>
    <t>2018-Jun</t>
  </si>
  <si>
    <t>MUMBAI UNIVERSITY</t>
  </si>
  <si>
    <t>DR. BALIRAM HIRAY COLLEGE OF ARCHITECTURE</t>
  </si>
  <si>
    <t>2019-Jun</t>
  </si>
  <si>
    <t>2024-May</t>
  </si>
  <si>
    <t>AutoCAD,MS Office,MS Project,Primavera,Sketchup,Lumion,Photoshop,Enscape,Vray</t>
  </si>
  <si>
    <t>Reza Kabul Architects | Junior Architect - Architect | Bandra West ,Mumbai | Jun 2024 | May 2025 | 0Y 11M | 3.25</t>
  </si>
  <si>
    <t>0 Years 12 Months</t>
  </si>
  <si>
    <t>Ingrain Architects | Intern  | Kalaghoda, Mumbai | Dec 2022 | Apr 2023 | 19.142857142857 Weeks
D-Workshop | Intern -Trainee | Valsad,Gujarat | Jun 2021 | Oct 2021 | 21.571428571429 Weeks</t>
  </si>
  <si>
    <t>Finance for Non-Financial Managers
Construction Project Management Columbia University
Risk Management Corporate Finance Institute (CFI)</t>
  </si>
  <si>
    <t>P25700003</t>
  </si>
  <si>
    <t>SREELAKSHMI</t>
  </si>
  <si>
    <t>KRISHNAKUMAR</t>
  </si>
  <si>
    <t>Sreelakshmi Krishnakumar</t>
  </si>
  <si>
    <t>sreelakshmitrkk@gmail.com</t>
  </si>
  <si>
    <t>p25700003@student.nicmar.ac.in</t>
  </si>
  <si>
    <t>Female</t>
  </si>
  <si>
    <t>20-Mar-2001</t>
  </si>
  <si>
    <t>ENGLISH, HINDI, MALAYALAM</t>
  </si>
  <si>
    <t>7013 6395 7609</t>
  </si>
  <si>
    <t>KRISHNAKUMAR TR</t>
  </si>
  <si>
    <t>EMPLOYEE</t>
  </si>
  <si>
    <t>RADHIKA KRISHNAKUMAR</t>
  </si>
  <si>
    <t>HOME MAKER</t>
  </si>
  <si>
    <t>Thoppil House Puttumanoor Puthencruze PO Ernakulam</t>
  </si>
  <si>
    <t>Ernakulam</t>
  </si>
  <si>
    <t>Kerala</t>
  </si>
  <si>
    <t>COCHIN REFINERIES SCHOOL</t>
  </si>
  <si>
    <t>CENTRAL BOARD OF SECONDARY EDUCATION, NEW DELHI</t>
  </si>
  <si>
    <t>2017-Apr</t>
  </si>
  <si>
    <t>CENTRAL BOARD OF SECONDARY EDUCATION KERALA</t>
  </si>
  <si>
    <t>2019-Apr</t>
  </si>
  <si>
    <t>KERALA TECHNOLOGICAL UNIVERSITY</t>
  </si>
  <si>
    <t>MAR ATHANASIUS COLLEGE OF ENGINEERING ERNAKULAM KERALA</t>
  </si>
  <si>
    <t>2019-Aug</t>
  </si>
  <si>
    <t>AutoCAD,MS Office,MS Project</t>
  </si>
  <si>
    <t>Larsen and Toubro | Senior Engineer Civil | Bharuch Gujarat | Jul 2023 | Jun 2025 | 1Y 11M | 6.6</t>
  </si>
  <si>
    <t>1 Year 12 Months</t>
  </si>
  <si>
    <t>Prestige Group | Site Engineer | Kakkanad, Ernakulam | Aug 2022 | Aug 2022 | 1 Weeks</t>
  </si>
  <si>
    <t>Finance for Non-Financial Managers</t>
  </si>
  <si>
    <t>P25700112</t>
  </si>
  <si>
    <t>TEJESH</t>
  </si>
  <si>
    <t>C V</t>
  </si>
  <si>
    <t>Tejesh C V</t>
  </si>
  <si>
    <t>tejesh3104@gmail.com</t>
  </si>
  <si>
    <t>p25700112@student.nicmar.ac.in</t>
  </si>
  <si>
    <t>04-Apr-1999</t>
  </si>
  <si>
    <t>ENGLISH,HINDI,TELUGU,KANNADA,TAMIL</t>
  </si>
  <si>
    <t>4885 2459 9171</t>
  </si>
  <si>
    <t>VASU C</t>
  </si>
  <si>
    <t>SUPERVISOR</t>
  </si>
  <si>
    <t>LAKSHMI C</t>
  </si>
  <si>
    <t>13-144 K GUNDUMALA MADAKASIRA</t>
  </si>
  <si>
    <t>Anantapur</t>
  </si>
  <si>
    <t>Andhra Pradesh</t>
  </si>
  <si>
    <t>AVS CONVENT HIGH SCHOOL</t>
  </si>
  <si>
    <t>KARNATAKA SECONDARY EDUCATION EXAMINATION BOARD, KARNATAKA</t>
  </si>
  <si>
    <t>2005-May</t>
  </si>
  <si>
    <t>THE NATIONAL  PU COLLEGE, JAYANAGAR</t>
  </si>
  <si>
    <t>DEPARTMENT OF PRE UNIVERSITY BOARD, KARNATAKA</t>
  </si>
  <si>
    <t>VISVESVARAYA TECHNOLOGICAL UNIVERSITY, BELAGAVI</t>
  </si>
  <si>
    <t>THE OXFORD COLLEGE OF ENGINEERING, BANGALORE</t>
  </si>
  <si>
    <t>2017-Aug</t>
  </si>
  <si>
    <t>2021-Aug</t>
  </si>
  <si>
    <t>AutoCAD,MS Office,MS Project,Primavera,Power BI</t>
  </si>
  <si>
    <t>Radical Minds | Customer support Representative | Bangalore | Feb 2022 | Aug 2022 | 0Y 5M | 2.04
Suryapriya Constructions pvt ltd | Project Planning and Control Engineer | Bangalore | May 2023 | Jun 2025 | 2Y 1M | 4.67</t>
  </si>
  <si>
    <t>2 Years 6 Months</t>
  </si>
  <si>
    <t>Reliance Consultant | Trainee | Bangalore | Mar 2021 | Apr 2021 | 4.4285714285714 Weeks
SURYAPRIYA CONSTRUCTIONS PVT LTD | MANAGEMENT TRAINEE | BANGALORE | Jan 2023 | May 2023 | 19.142857142857 Weeks</t>
  </si>
  <si>
    <t>P25700315</t>
  </si>
  <si>
    <t>UTKARSHA</t>
  </si>
  <si>
    <t>KAVITAKE</t>
  </si>
  <si>
    <t>Utkarsha Kavitake</t>
  </si>
  <si>
    <t>kavitakeu@gmail.com</t>
  </si>
  <si>
    <t>p25700315@student.nicmar.ac.in</t>
  </si>
  <si>
    <t>30-Sep-2001</t>
  </si>
  <si>
    <t>Marathi, English, Hindi.</t>
  </si>
  <si>
    <t>2924 0396 4910</t>
  </si>
  <si>
    <t>GAJANAN KAVITKE</t>
  </si>
  <si>
    <t>FARMER</t>
  </si>
  <si>
    <t>RUPALI KAVITKE</t>
  </si>
  <si>
    <t>HOMEMAKER</t>
  </si>
  <si>
    <t>LAVISH VILLA SOCIETY, MANJARI BUDRUK</t>
  </si>
  <si>
    <t>Pune</t>
  </si>
  <si>
    <t>Maharashtra</t>
  </si>
  <si>
    <t>At Post Gotandi, Village Ghorpadwadi, Tal Indapur</t>
  </si>
  <si>
    <t>KENDRIYA VIDYALAYA, VAYU SENA NAGAR</t>
  </si>
  <si>
    <t>NAGPUR, MAHARASHTRA</t>
  </si>
  <si>
    <t>2016-Apr</t>
  </si>
  <si>
    <t>2017-Jun</t>
  </si>
  <si>
    <t>2018-Apr</t>
  </si>
  <si>
    <t>SAVITRIBAI PHULE PUNE UNIVERSITY</t>
  </si>
  <si>
    <t>D. Y. PATIL, COLLEGE OF ENGINEERING, AKURDI, PUNE</t>
  </si>
  <si>
    <t>2023-Jul</t>
  </si>
  <si>
    <t>AutoCAD,MS Office,MS Project,SolidWorks (Basics),Technical Documentation &amp; Reporting</t>
  </si>
  <si>
    <t>Knest Manufacturers Pvt. Ltd. | Design Engineer  | Bhosari, Pune | Jul 2023 | Oct 2024 | 1Y 3M | 3
Abhikalpan Construction Solutions Pvt. Ltd. | Intermediate Design Engineer | Viman Nagar, Pune | Dec 2024 | May 2025 | 0Y 4M | 3.35</t>
  </si>
  <si>
    <t>1 Year 8 Months</t>
  </si>
  <si>
    <t>Ajwani Infrastructure Pvt. Ltd. | Intern | Aundh, Pune | Jan 2022 | Feb 2022 | 4.7142857142857 Weeks</t>
  </si>
  <si>
    <t>P25700584</t>
  </si>
  <si>
    <t>YASH</t>
  </si>
  <si>
    <t>SANTOSH</t>
  </si>
  <si>
    <t>GUNDAWAR</t>
  </si>
  <si>
    <t>Yash Santosh Gundawar</t>
  </si>
  <si>
    <t>yash.s.gundawar1@gmail.com</t>
  </si>
  <si>
    <t>p25700584@student.nicmar.ac.in</t>
  </si>
  <si>
    <t>11-Nov-1999</t>
  </si>
  <si>
    <t>English,Hindi,Marathi</t>
  </si>
  <si>
    <t>5322 6048 2537</t>
  </si>
  <si>
    <t>SANTOSH GUNDAWAR</t>
  </si>
  <si>
    <t>BUSSINESS</t>
  </si>
  <si>
    <t>ARCHANA GUNDAWAR</t>
  </si>
  <si>
    <t>Plot No. 5, Wandre Layout, Nagpur Chandrapur Highway, Warora, Dist- Chandrapur</t>
  </si>
  <si>
    <t>Chandrapur</t>
  </si>
  <si>
    <t>ST. ANNE'S PUBLIC SCHOOL, WARORA, DIST-CHANDRAPUR</t>
  </si>
  <si>
    <t>CENTRAL BOARD OF SECONDARY EDUCATION, DELHI</t>
  </si>
  <si>
    <t>2015-Jun</t>
  </si>
  <si>
    <t>YASHWANTRAO SHINDE JR. COLLEGE (SCIENCE &amp; ARTS),BHADRAWATI</t>
  </si>
  <si>
    <t>MAHARASHTRA STATE BOARD OF SECONDARY AND HIGHER SECONDARY EDUCATION, PUNE</t>
  </si>
  <si>
    <t>K.K. WAGH INSTITUTE OF ENGINEERING EDUCATION AND RESEARCH, NASHIK</t>
  </si>
  <si>
    <t>2022-Jun</t>
  </si>
  <si>
    <t>Adani Electricity Mumbai Infra Limited | Senior Executive | Mumbai | Jul 2022 | Apr 2024 | 1Y 9M | 7.2</t>
  </si>
  <si>
    <t>1 Year 9 Months</t>
  </si>
  <si>
    <t>ZENITH INFRASTRUCTURE | Trainee Site Engineer | Warora, Dist- Chandrapur | Jan 2021 | Jun 2021 | 25.714285714286 Weeks</t>
  </si>
  <si>
    <t>MBA-APM</t>
  </si>
  <si>
    <t>P25701019</t>
  </si>
  <si>
    <t>BONTA</t>
  </si>
  <si>
    <t>SANJAY</t>
  </si>
  <si>
    <t>Bonta Sanjay</t>
  </si>
  <si>
    <t>sanjay.bonta@gmail.com</t>
  </si>
  <si>
    <t>p25701019@student.nicmar.ac.in</t>
  </si>
  <si>
    <t>01-Aug-2003</t>
  </si>
  <si>
    <t>English, Hindi, Telugu, Tamil</t>
  </si>
  <si>
    <t>O+ve</t>
  </si>
  <si>
    <t>7639 1896 3363</t>
  </si>
  <si>
    <t>BONTA JAYAKAR</t>
  </si>
  <si>
    <t>CONSULTANCY ENGINEER</t>
  </si>
  <si>
    <t>BONTA SHANTHI PRIYA</t>
  </si>
  <si>
    <t>No.201, Vasishta Enclave, Thota Vari_x000D_
Veedhi 7th Lane, Ajith Singh Nagar, Vijayawada</t>
  </si>
  <si>
    <t>N T Rama Rao</t>
  </si>
  <si>
    <t>AIR FORCE SCHOOL JORHAT</t>
  </si>
  <si>
    <t>CENTRAL BOARD OF SECONDARY EDUCATION ASSAM</t>
  </si>
  <si>
    <t>DELHI PUBLIC SCHOOL VIJAYAWADA</t>
  </si>
  <si>
    <t>CENTRAL BOARD OF SECONDARY EDUCATION VIJAYAWADA</t>
  </si>
  <si>
    <t>2021-Jun</t>
  </si>
  <si>
    <t>VELLORE INSTITUTE OF TECHNOLOGY</t>
  </si>
  <si>
    <t>VELLORE INSTITUTE OF TECHNOLOGY, VELLORE</t>
  </si>
  <si>
    <t>2025-Jul</t>
  </si>
  <si>
    <t>AutoCAD,MS Office,MS Project,Revit,Powerpoint,Canva Designing,MS Excel</t>
  </si>
  <si>
    <t>APCO INFRATECH PVT. LTD. (APCO) | TRAINEE ENGINEER  | FARIDABAD, HARYANA | Aug 2023 | Sep 2023 | 4.5714285714286 Weeks</t>
  </si>
  <si>
    <t>Forests and their Management
Entrepreneurship
Transportation, Sustainable Buildings, Green Construction
Product Development using AutoCAD
Construction Project Management</t>
  </si>
  <si>
    <t>P25701079</t>
  </si>
  <si>
    <t>MUHAMMAD ZAIN</t>
  </si>
  <si>
    <t>HASAN</t>
  </si>
  <si>
    <t>V Y</t>
  </si>
  <si>
    <t>Muhammad Zain Hasan V Y</t>
  </si>
  <si>
    <t>hasanzain201@gmail.com</t>
  </si>
  <si>
    <t>p25701079@student.nicmar.ac.in</t>
  </si>
  <si>
    <t>27-Dec-2001</t>
  </si>
  <si>
    <t>ENGLISH,MALAYALAM,KANNADA,HINDI,URDU,TAMIL,TELUGU,ARABIC</t>
  </si>
  <si>
    <t>A+ve</t>
  </si>
  <si>
    <t>4069 8621 5354</t>
  </si>
  <si>
    <t>MOHAMED YUNUS S H</t>
  </si>
  <si>
    <t>ADVOCATE</t>
  </si>
  <si>
    <t>FAHMIDA YUNUS</t>
  </si>
  <si>
    <t>69, 4th Cross Telecom Layout Pipeline Road K.P Agrahara,Vijayanagar,Bengaluru</t>
  </si>
  <si>
    <t>Bangalore Urban</t>
  </si>
  <si>
    <t>Karnataka</t>
  </si>
  <si>
    <t>THE NEW CAMBRIDGE ENGLISH SCHOOL</t>
  </si>
  <si>
    <t>COUNCIL FOR THE INDIAN SCHOOL CERTIFICATE EXAMINATIONS,BENGALURU,KARNATAKA.</t>
  </si>
  <si>
    <t>HUDA NATIONAL PU COLLEGE</t>
  </si>
  <si>
    <t>DEPARTMENT OF PRE UNIVERSITY EDUCATION, GOVERNMENT OF KARNATAKA, BENGALURU,KARNATAKA.</t>
  </si>
  <si>
    <t>2020-Jul</t>
  </si>
  <si>
    <t>VISVESVARAYA TECHNOLOGICAL UNIVERSITY,BELAGAVI</t>
  </si>
  <si>
    <t>BMS COLLEGE OF ENGINEERING,BENGALURU,KARNATAKA.</t>
  </si>
  <si>
    <t>2020-Jun</t>
  </si>
  <si>
    <t>2024-Jun</t>
  </si>
  <si>
    <t>AutoCAD,MS Office,MS Project,Primavera,MS Excel</t>
  </si>
  <si>
    <t>Ozen Consultancy | Sales Manager | Bengaluru | Jul 2024 | Jun 2025 | 0Y 11M | 2.4</t>
  </si>
  <si>
    <t>Enlightening Trust | Tutor  | Bengaluru | Jun 2020 | Jul 2024 | 213 Weeks
LA FOUNDATION  DASSAULT SYSTEMES | Project Intern | BENGALURU | Jun 2022 | May 2024 | 102.28571428571 Weeks
Build A Home | Site Engineer | Bengaluru | Sep 2023 | Nov 2023 | 8.8571428571429 Weeks</t>
  </si>
  <si>
    <t>P25701096</t>
  </si>
  <si>
    <t>AKSHATA</t>
  </si>
  <si>
    <t>BHANUDAS</t>
  </si>
  <si>
    <t>MAGADUM</t>
  </si>
  <si>
    <t>Akshata Bhanudas Magadum</t>
  </si>
  <si>
    <t>ar.akshatamagadum@gmail.com</t>
  </si>
  <si>
    <t>p25701096@student.nicmar.ac.in</t>
  </si>
  <si>
    <t>08-Sep-2000</t>
  </si>
  <si>
    <t>English, Marathi, Hindi</t>
  </si>
  <si>
    <t>3868 7095 4202</t>
  </si>
  <si>
    <t>RETIRED</t>
  </si>
  <si>
    <t>SHUBHADA</t>
  </si>
  <si>
    <t>GOVERNMENT SERVICE</t>
  </si>
  <si>
    <t>2201, Aishwarya Heights, Mithagar Road, Mulund East</t>
  </si>
  <si>
    <t>Mumbai Suburban</t>
  </si>
  <si>
    <t>HOLY CROSS CONVENT SCHOOL</t>
  </si>
  <si>
    <t>2016-Mar</t>
  </si>
  <si>
    <t>HOLY CROSS CONVENT SCHOOL AND JUNIOR COLLEGE</t>
  </si>
  <si>
    <t>2018-Feb</t>
  </si>
  <si>
    <t>DR. BALIRAM HIRAY COLLEGE OF ARCHITECTURE, BANDRA, MUMBAI</t>
  </si>
  <si>
    <t>AutoCAD,MS Office,MS Project,Primavera,Revit,Photoshop,SPSS,@Risk</t>
  </si>
  <si>
    <t>Suresh Babu and Partners | Architect | Thane | Jul 2023 | May 2025 | 1Y 10M | 2.16</t>
  </si>
  <si>
    <t>1 Year 10 Months</t>
  </si>
  <si>
    <t>Roshni Udyavar and Associates | Architectural Intern | Mumbai | Nov 2021 | Mar 2022 | 21.428571428571 Weeks</t>
  </si>
  <si>
    <t>P25701146</t>
  </si>
  <si>
    <t>JAYANT</t>
  </si>
  <si>
    <t>UTTARWAR</t>
  </si>
  <si>
    <t>Jayant Uttarwar</t>
  </si>
  <si>
    <t>jayantuttarwar8@gmail.com</t>
  </si>
  <si>
    <t>p25701146@student.nicmar.ac.in</t>
  </si>
  <si>
    <t>05-Feb-2000</t>
  </si>
  <si>
    <t>English , Marathi , Hindi</t>
  </si>
  <si>
    <t>5112 2622 8444</t>
  </si>
  <si>
    <t>MOHAN</t>
  </si>
  <si>
    <t>MEGHA</t>
  </si>
  <si>
    <t>MOSHI PUNE</t>
  </si>
  <si>
    <t>20/29 Muktai Nagar , Jalgaon , 425001</t>
  </si>
  <si>
    <t>Jalgaon</t>
  </si>
  <si>
    <t>UTTARWAR JAYANT MOHAN</t>
  </si>
  <si>
    <t>KAVAYITRI BAHINABAI CHAUDHARI NORTH MAHARASHTRA UNIVERSITY, JALGAON</t>
  </si>
  <si>
    <t>GOVERNMENT COLLEGE OF ENGINEERING, JALGAON</t>
  </si>
  <si>
    <t>2018-Aug</t>
  </si>
  <si>
    <t>2022-Jul</t>
  </si>
  <si>
    <t>Other</t>
  </si>
  <si>
    <t>2023-Mar</t>
  </si>
  <si>
    <t>2023-Dec</t>
  </si>
  <si>
    <t>AutoCAD,MS Office,MS Project,Primavera,SQL,JAVA</t>
  </si>
  <si>
    <t>ER.SUNIL S. BANG REGISTER VALUER, CHARTER ENGINEER | ENGINEER TRAINEE | Jalgaon | Feb 2024 | Dec 2024 | 0Y 10M | 2.5</t>
  </si>
  <si>
    <t>0 Years 11 Months</t>
  </si>
  <si>
    <t>ATHARVA D. JAKATDAR | CIVIL ENGINEER  | Jalgaon  | Jul 2022 | Mar 2023 | 39 Weeks</t>
  </si>
  <si>
    <t>Post Graduate Diploma in Advanced Computing
AutoCAD
Geographic Information System (GIS)
Badminton Coordinator
Construction Skill Development Quantity Surveying, Billing &amp; AutoCAD
Placement Coordinator
C programming language
PG Diploma Courses CDAC
Construction Skill Development Quantity Surveying, Biling &amp; AutoCAD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</si>
</sst>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000000"/>
      </patternFill>
    </fill>
    <fill>
      <patternFill patternType="solid">
        <fgColor rgb="FF28A745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top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3" borderId="1" applyFont="0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connect.nicmar.ac.in/storage/profile/ProfilePhoto_P25700377_893524.jpg" TargetMode="External"/><Relationship Id="rId_hyperlink_2" Type="http://schemas.openxmlformats.org/officeDocument/2006/relationships/hyperlink" Target="https://nconnect.nicmar.ac.in/storage/profile/ProfilePhoto_P25700102_586279.jpg" TargetMode="External"/><Relationship Id="rId_hyperlink_3" Type="http://schemas.openxmlformats.org/officeDocument/2006/relationships/hyperlink" Target="https://nconnect.nicmar.ac.in/storage/profile/ProfilePhoto_P25700003_859234.jpg" TargetMode="External"/><Relationship Id="rId_hyperlink_4" Type="http://schemas.openxmlformats.org/officeDocument/2006/relationships/hyperlink" Target="https://nconnect.nicmar.ac.in/storage/profile/ProfilePhoto_P25700112_517384.jpg" TargetMode="External"/><Relationship Id="rId_hyperlink_5" Type="http://schemas.openxmlformats.org/officeDocument/2006/relationships/hyperlink" Target="https://nconnect.nicmar.ac.in/storage/profile/ProfilePhoto_P25700315_842651.jpg" TargetMode="External"/><Relationship Id="rId_hyperlink_6" Type="http://schemas.openxmlformats.org/officeDocument/2006/relationships/hyperlink" Target="https://nconnect.nicmar.ac.in/storage/profile/ProfilePhoto_P25700584_287936.jpg" TargetMode="External"/><Relationship Id="rId_hyperlink_7" Type="http://schemas.openxmlformats.org/officeDocument/2006/relationships/hyperlink" Target="https://nconnect.nicmar.ac.in/storage/profile/ProfilePhoto_P25701019_941678.jpg" TargetMode="External"/><Relationship Id="rId_hyperlink_8" Type="http://schemas.openxmlformats.org/officeDocument/2006/relationships/hyperlink" Target="https://nconnect.nicmar.ac.in/storage/profile/ProfilePhoto_P25701079_578231.jpg" TargetMode="External"/><Relationship Id="rId_hyperlink_9" Type="http://schemas.openxmlformats.org/officeDocument/2006/relationships/hyperlink" Target="https://nconnect.nicmar.ac.in/storage/profile/ProfilePhoto_P25701096_463592.jpg" TargetMode="External"/><Relationship Id="rId_hyperlink_10" Type="http://schemas.openxmlformats.org/officeDocument/2006/relationships/hyperlink" Target="https://nconnect.nicmar.ac.in/storage/profile/ProfilePhoto_P25701146_485671.jp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R11"/>
  <sheetViews>
    <sheetView tabSelected="1" workbookViewId="0" showGridLines="true" showRowColHeaders="1">
      <pane ySplit="1" topLeftCell="A2" activePane="bottomLeft" state="frozen"/>
      <selection pane="bottomLeft" activeCell="BR11" sqref="BR11"/>
    </sheetView>
  </sheetViews>
  <sheetFormatPr defaultRowHeight="14.4" outlineLevelRow="0" outlineLevelCol="0"/>
  <cols>
    <col min="1" max="1" width="12.568" bestFit="true" customWidth="true" style="0"/>
    <col min="2" max="2" width="11.711" bestFit="true" customWidth="true" style="0"/>
    <col min="3" max="3" width="17.71" bestFit="true" customWidth="true" style="0"/>
    <col min="4" max="4" width="16.425" bestFit="true" customWidth="true" style="0"/>
    <col min="5" max="5" width="17.71" bestFit="true" customWidth="true" style="0"/>
    <col min="6" max="6" width="15.282" bestFit="true" customWidth="true" style="0"/>
    <col min="7" max="7" width="29.421" bestFit="true" customWidth="true" style="0"/>
    <col min="8" max="8" width="32.992" bestFit="true" customWidth="true" style="0"/>
    <col min="9" max="9" width="36.42" bestFit="true" customWidth="true" style="0"/>
    <col min="10" max="10" width="12.854" bestFit="true" customWidth="true" style="0"/>
    <col min="11" max="11" width="11.283" bestFit="true" customWidth="true" style="0"/>
    <col min="12" max="12" width="13.997" bestFit="true" customWidth="true" style="0"/>
    <col min="13" max="13" width="21.566" bestFit="true" customWidth="true" style="0"/>
    <col min="14" max="14" width="67.127" bestFit="true" customWidth="true" style="0"/>
    <col min="15" max="15" width="9.998" bestFit="true" customWidth="true" style="0"/>
    <col min="16" max="16" width="17.71" bestFit="true" customWidth="true" style="0"/>
    <col min="17" max="17" width="20.281" bestFit="true" customWidth="true" style="0"/>
    <col min="18" max="18" width="21.138" bestFit="true" customWidth="true" style="0"/>
    <col min="19" max="19" width="20.281" bestFit="true" customWidth="true" style="0"/>
    <col min="20" max="20" width="25.422" bestFit="true" customWidth="true" style="0"/>
    <col min="21" max="21" width="24.708" bestFit="true" customWidth="true" style="0"/>
    <col min="22" max="22" width="20.281" bestFit="true" customWidth="true" style="0"/>
    <col min="23" max="23" width="25.422" bestFit="true" customWidth="true" style="0"/>
    <col min="24" max="24" width="102.546" bestFit="true" customWidth="true" style="0"/>
    <col min="25" max="25" width="18.71" bestFit="true" customWidth="true" style="0"/>
    <col min="26" max="26" width="17.567" bestFit="true" customWidth="true" style="0"/>
    <col min="27" max="27" width="102.546" bestFit="true" customWidth="true" style="0"/>
    <col min="28" max="28" width="27.993" bestFit="true" customWidth="true" style="0"/>
    <col min="29" max="29" width="29.421" bestFit="true" customWidth="true" style="0"/>
    <col min="30" max="30" width="19.138" bestFit="true" customWidth="true" style="0"/>
    <col min="31" max="31" width="12.568" bestFit="true" customWidth="true" style="0"/>
    <col min="32" max="32" width="58.843" bestFit="true" customWidth="true" style="0"/>
    <col min="33" max="33" width="89.55" bestFit="true" customWidth="true" style="0"/>
    <col min="34" max="34" width="24.28" bestFit="true" customWidth="true" style="0"/>
    <col min="35" max="35" width="24.28" bestFit="true" customWidth="true" style="0"/>
    <col min="36" max="36" width="15.139" bestFit="true" customWidth="true" style="0"/>
    <col min="37" max="37" width="13.997" bestFit="true" customWidth="true" style="0"/>
    <col min="38" max="38" width="69.554" bestFit="true" customWidth="true" style="0"/>
    <col min="39" max="39" width="101.404" bestFit="true" customWidth="true" style="0"/>
    <col min="40" max="40" width="24.28" bestFit="true" customWidth="true" style="0"/>
    <col min="41" max="41" width="24.28" bestFit="true" customWidth="true" style="0"/>
    <col min="42" max="42" width="15.139" bestFit="true" customWidth="true" style="0"/>
    <col min="43" max="43" width="13.997" bestFit="true" customWidth="true" style="0"/>
    <col min="44" max="44" width="12.568" bestFit="true" customWidth="true" style="0"/>
    <col min="45" max="45" width="22.852" bestFit="true" customWidth="true" style="0"/>
    <col min="46" max="46" width="29.421" bestFit="true" customWidth="true" style="0"/>
    <col min="47" max="47" width="29.421" bestFit="true" customWidth="true" style="0"/>
    <col min="48" max="48" width="20.281" bestFit="true" customWidth="true" style="0"/>
    <col min="49" max="49" width="19.138" bestFit="true" customWidth="true" style="0"/>
    <col min="50" max="50" width="80.123" bestFit="true" customWidth="true" style="0"/>
    <col min="51" max="51" width="77.695" bestFit="true" customWidth="true" style="0"/>
    <col min="52" max="52" width="33.135" bestFit="true" customWidth="true" style="0"/>
    <col min="53" max="53" width="33.135" bestFit="true" customWidth="true" style="0"/>
    <col min="54" max="54" width="24.28" bestFit="true" customWidth="true" style="0"/>
    <col min="55" max="55" width="22.852" bestFit="true" customWidth="true" style="0"/>
    <col min="56" max="56" width="36.991" bestFit="true" customWidth="true" style="0"/>
    <col min="57" max="57" width="33.135" bestFit="true" customWidth="true" style="0"/>
    <col min="58" max="58" width="39.705" bestFit="true" customWidth="true" style="0"/>
    <col min="59" max="59" width="39.705" bestFit="true" customWidth="true" style="0"/>
    <col min="60" max="60" width="30.564" bestFit="true" customWidth="true" style="0"/>
    <col min="61" max="61" width="29.421" bestFit="true" customWidth="true" style="0"/>
    <col min="62" max="62" width="100.118" bestFit="true" customWidth="true" style="0"/>
    <col min="63" max="63" width="155.676" bestFit="true" customWidth="true" style="0"/>
    <col min="64" max="64" width="24.28" bestFit="true" customWidth="true" style="0"/>
    <col min="65" max="65" width="140.252" bestFit="true" customWidth="true" style="0"/>
    <col min="66" max="66" width="19.138" bestFit="true" customWidth="true" style="0"/>
    <col min="67" max="67" width="81.266" bestFit="true" customWidth="true" style="0"/>
    <col min="68" max="68" width="22.852" bestFit="true" customWidth="true" style="0"/>
    <col min="69" max="69" width="21.566" bestFit="true" customWidth="true" style="0"/>
    <col min="70" max="70" width="17.71" bestFit="true" customWidth="true" style="0"/>
  </cols>
  <sheetData>
    <row r="1" spans="1:70" customHeight="1" ht="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2" t="s">
        <v>23</v>
      </c>
      <c r="Y1" s="2" t="s">
        <v>24</v>
      </c>
      <c r="Z1" s="2" t="s">
        <v>25</v>
      </c>
      <c r="AA1" s="2" t="s">
        <v>26</v>
      </c>
      <c r="AB1" s="2" t="s">
        <v>27</v>
      </c>
      <c r="AC1" s="2" t="s">
        <v>28</v>
      </c>
      <c r="AD1" s="2" t="s">
        <v>29</v>
      </c>
      <c r="AE1" s="2" t="s">
        <v>30</v>
      </c>
      <c r="AF1" s="2" t="s">
        <v>31</v>
      </c>
      <c r="AG1" s="2" t="s">
        <v>32</v>
      </c>
      <c r="AH1" s="2" t="s">
        <v>33</v>
      </c>
      <c r="AI1" s="2" t="s">
        <v>34</v>
      </c>
      <c r="AJ1" s="2" t="s">
        <v>35</v>
      </c>
      <c r="AK1" s="2" t="s">
        <v>36</v>
      </c>
      <c r="AL1" s="2" t="s">
        <v>37</v>
      </c>
      <c r="AM1" s="2" t="s">
        <v>38</v>
      </c>
      <c r="AN1" s="2" t="s">
        <v>39</v>
      </c>
      <c r="AO1" s="2" t="s">
        <v>40</v>
      </c>
      <c r="AP1" s="2" t="s">
        <v>41</v>
      </c>
      <c r="AQ1" s="2" t="s">
        <v>42</v>
      </c>
      <c r="AR1" s="2" t="s">
        <v>43</v>
      </c>
      <c r="AS1" s="2" t="s">
        <v>44</v>
      </c>
      <c r="AT1" s="2" t="s">
        <v>45</v>
      </c>
      <c r="AU1" s="2" t="s">
        <v>46</v>
      </c>
      <c r="AV1" s="2" t="s">
        <v>47</v>
      </c>
      <c r="AW1" s="2" t="s">
        <v>48</v>
      </c>
      <c r="AX1" s="2" t="s">
        <v>49</v>
      </c>
      <c r="AY1" s="2" t="s">
        <v>50</v>
      </c>
      <c r="AZ1" s="2" t="s">
        <v>51</v>
      </c>
      <c r="BA1" s="2" t="s">
        <v>52</v>
      </c>
      <c r="BB1" s="2" t="s">
        <v>53</v>
      </c>
      <c r="BC1" s="2" t="s">
        <v>54</v>
      </c>
      <c r="BD1" s="2" t="s">
        <v>55</v>
      </c>
      <c r="BE1" s="2" t="s">
        <v>56</v>
      </c>
      <c r="BF1" s="2" t="s">
        <v>57</v>
      </c>
      <c r="BG1" s="2" t="s">
        <v>58</v>
      </c>
      <c r="BH1" s="2" t="s">
        <v>59</v>
      </c>
      <c r="BI1" s="2" t="s">
        <v>60</v>
      </c>
      <c r="BJ1" s="2" t="s">
        <v>61</v>
      </c>
      <c r="BK1" s="2" t="s">
        <v>62</v>
      </c>
      <c r="BL1" s="2" t="s">
        <v>63</v>
      </c>
      <c r="BM1" s="2" t="s">
        <v>64</v>
      </c>
      <c r="BN1" s="2" t="s">
        <v>65</v>
      </c>
      <c r="BO1" s="2" t="s">
        <v>66</v>
      </c>
      <c r="BP1" s="2" t="s">
        <v>67</v>
      </c>
      <c r="BQ1" s="2" t="s">
        <v>68</v>
      </c>
      <c r="BR1" s="2" t="s">
        <v>69</v>
      </c>
    </row>
    <row r="2" spans="1:70">
      <c r="A2" s="1" t="s">
        <v>70</v>
      </c>
      <c r="B2" s="1" t="s">
        <v>71</v>
      </c>
      <c r="C2" s="1" t="s">
        <v>72</v>
      </c>
      <c r="D2" s="1" t="s">
        <v>73</v>
      </c>
      <c r="E2" s="1"/>
      <c r="F2" s="1" t="s">
        <v>74</v>
      </c>
      <c r="G2" s="1" t="s">
        <v>75</v>
      </c>
      <c r="H2" s="1" t="s">
        <v>76</v>
      </c>
      <c r="I2" s="1" t="s">
        <v>77</v>
      </c>
      <c r="J2" s="1">
        <v>7091398455</v>
      </c>
      <c r="K2" s="1" t="s">
        <v>78</v>
      </c>
      <c r="L2" s="1" t="s">
        <v>79</v>
      </c>
      <c r="M2" s="1" t="s">
        <v>80</v>
      </c>
      <c r="N2" s="1" t="s">
        <v>81</v>
      </c>
      <c r="O2" s="1"/>
      <c r="P2" s="1" t="s">
        <v>82</v>
      </c>
      <c r="Q2" s="1" t="s">
        <v>83</v>
      </c>
      <c r="R2" s="1" t="s">
        <v>84</v>
      </c>
      <c r="S2" s="1">
        <v>9507681915</v>
      </c>
      <c r="T2" s="1" t="s">
        <v>85</v>
      </c>
      <c r="U2" s="1" t="s">
        <v>86</v>
      </c>
      <c r="V2" s="1">
        <v>8987034045</v>
      </c>
      <c r="W2" s="1" t="s">
        <v>85</v>
      </c>
      <c r="X2" s="1" t="s">
        <v>87</v>
      </c>
      <c r="Y2" s="1" t="s">
        <v>88</v>
      </c>
      <c r="Z2" s="1" t="s">
        <v>89</v>
      </c>
      <c r="AA2" s="1" t="s">
        <v>87</v>
      </c>
      <c r="AB2" s="1" t="s">
        <v>88</v>
      </c>
      <c r="AC2" s="1" t="s">
        <v>89</v>
      </c>
      <c r="AD2" s="1">
        <v>8.53</v>
      </c>
      <c r="AE2" s="1" t="s">
        <v>90</v>
      </c>
      <c r="AF2" s="1" t="s">
        <v>91</v>
      </c>
      <c r="AG2" s="1" t="s">
        <v>92</v>
      </c>
      <c r="AH2" s="1" t="s">
        <v>93</v>
      </c>
      <c r="AI2" s="1" t="s">
        <v>94</v>
      </c>
      <c r="AJ2" s="1">
        <v>95</v>
      </c>
      <c r="AK2" s="1">
        <v>10</v>
      </c>
      <c r="AL2" s="1" t="s">
        <v>95</v>
      </c>
      <c r="AM2" s="1" t="s">
        <v>96</v>
      </c>
      <c r="AN2" s="1" t="s">
        <v>97</v>
      </c>
      <c r="AO2" s="1" t="s">
        <v>98</v>
      </c>
      <c r="AP2" s="1">
        <v>61.8</v>
      </c>
      <c r="AQ2" s="1"/>
      <c r="AR2" s="1"/>
      <c r="AS2" s="1"/>
      <c r="AT2" s="1"/>
      <c r="AU2" s="1"/>
      <c r="AV2" s="1"/>
      <c r="AW2" s="1"/>
      <c r="AX2" s="1" t="s">
        <v>99</v>
      </c>
      <c r="AY2" s="1" t="s">
        <v>100</v>
      </c>
      <c r="AZ2" s="1" t="s">
        <v>101</v>
      </c>
      <c r="BA2" s="1" t="s">
        <v>102</v>
      </c>
      <c r="BB2" s="1">
        <v>81.3</v>
      </c>
      <c r="BC2" s="1">
        <v>8.13</v>
      </c>
      <c r="BD2" s="1"/>
      <c r="BE2" s="1"/>
      <c r="BF2" s="1"/>
      <c r="BG2" s="1"/>
      <c r="BH2" s="1"/>
      <c r="BI2" s="1"/>
      <c r="BJ2" s="1" t="s">
        <v>103</v>
      </c>
      <c r="BK2" s="1" t="s">
        <v>104</v>
      </c>
      <c r="BL2" s="1" t="s">
        <v>105</v>
      </c>
      <c r="BM2" s="1" t="s">
        <v>106</v>
      </c>
      <c r="BN2" s="1">
        <v>82</v>
      </c>
      <c r="BO2" s="1"/>
      <c r="BP2" s="1" t="str">
        <f>HYPERLINK("https://nconnect.nicmar.ac.in/storage/profile/ProfilePhoto_P25700377_893524.jpg","Download")</f>
        <v>0</v>
      </c>
      <c r="BQ2" s="3"/>
      <c r="BR2" s="4">
        <v>1</v>
      </c>
    </row>
    <row r="3" spans="1:70">
      <c r="A3" s="1" t="s">
        <v>70</v>
      </c>
      <c r="B3" s="1" t="s">
        <v>71</v>
      </c>
      <c r="C3" s="1" t="s">
        <v>107</v>
      </c>
      <c r="D3" s="1" t="s">
        <v>108</v>
      </c>
      <c r="E3" s="1" t="s">
        <v>109</v>
      </c>
      <c r="F3" s="1" t="s">
        <v>110</v>
      </c>
      <c r="G3" s="1" t="s">
        <v>111</v>
      </c>
      <c r="H3" s="1" t="s">
        <v>112</v>
      </c>
      <c r="I3" s="1" t="s">
        <v>113</v>
      </c>
      <c r="J3" s="1">
        <v>9925116713</v>
      </c>
      <c r="K3" s="1" t="s">
        <v>78</v>
      </c>
      <c r="L3" s="1" t="s">
        <v>114</v>
      </c>
      <c r="M3" s="1" t="s">
        <v>80</v>
      </c>
      <c r="N3" s="1" t="s">
        <v>115</v>
      </c>
      <c r="O3" s="1"/>
      <c r="P3" s="1" t="s">
        <v>116</v>
      </c>
      <c r="Q3" s="1" t="s">
        <v>117</v>
      </c>
      <c r="R3" s="1" t="s">
        <v>109</v>
      </c>
      <c r="S3" s="1">
        <v>9825116713</v>
      </c>
      <c r="T3" s="1" t="s">
        <v>118</v>
      </c>
      <c r="U3" s="1" t="s">
        <v>119</v>
      </c>
      <c r="V3" s="1">
        <v>9925016713</v>
      </c>
      <c r="W3" s="1" t="s">
        <v>120</v>
      </c>
      <c r="X3" s="1" t="s">
        <v>121</v>
      </c>
      <c r="Y3" s="1" t="s">
        <v>122</v>
      </c>
      <c r="Z3" s="1" t="s">
        <v>123</v>
      </c>
      <c r="AA3" s="1" t="s">
        <v>121</v>
      </c>
      <c r="AB3" s="1" t="s">
        <v>122</v>
      </c>
      <c r="AC3" s="1" t="s">
        <v>123</v>
      </c>
      <c r="AD3" s="1">
        <v>8.58</v>
      </c>
      <c r="AE3" s="1" t="s">
        <v>90</v>
      </c>
      <c r="AF3" s="1" t="s">
        <v>124</v>
      </c>
      <c r="AG3" s="1" t="s">
        <v>125</v>
      </c>
      <c r="AH3" s="1" t="s">
        <v>126</v>
      </c>
      <c r="AI3" s="1" t="s">
        <v>127</v>
      </c>
      <c r="AJ3" s="1">
        <v>73.2</v>
      </c>
      <c r="AK3" s="1"/>
      <c r="AL3" s="1" t="s">
        <v>124</v>
      </c>
      <c r="AM3" s="1" t="s">
        <v>128</v>
      </c>
      <c r="AN3" s="1" t="s">
        <v>129</v>
      </c>
      <c r="AO3" s="1" t="s">
        <v>98</v>
      </c>
      <c r="AP3" s="1">
        <v>71.25</v>
      </c>
      <c r="AQ3" s="1"/>
      <c r="AR3" s="1"/>
      <c r="AS3" s="1"/>
      <c r="AT3" s="1"/>
      <c r="AU3" s="1"/>
      <c r="AV3" s="1"/>
      <c r="AW3" s="1"/>
      <c r="AX3" s="1" t="s">
        <v>130</v>
      </c>
      <c r="AY3" s="1" t="s">
        <v>131</v>
      </c>
      <c r="AZ3" s="1" t="s">
        <v>132</v>
      </c>
      <c r="BA3" s="1" t="s">
        <v>133</v>
      </c>
      <c r="BB3" s="1">
        <v>75.9</v>
      </c>
      <c r="BC3" s="1">
        <v>7.59</v>
      </c>
      <c r="BD3" s="1"/>
      <c r="BE3" s="1"/>
      <c r="BF3" s="1"/>
      <c r="BG3" s="1"/>
      <c r="BH3" s="1"/>
      <c r="BI3" s="1"/>
      <c r="BJ3" s="1" t="s">
        <v>134</v>
      </c>
      <c r="BK3" s="1" t="s">
        <v>135</v>
      </c>
      <c r="BL3" s="1" t="s">
        <v>136</v>
      </c>
      <c r="BM3" s="1" t="s">
        <v>137</v>
      </c>
      <c r="BN3" s="1">
        <v>40</v>
      </c>
      <c r="BO3" s="1" t="s">
        <v>138</v>
      </c>
      <c r="BP3" s="1" t="str">
        <f>HYPERLINK("https://nconnect.nicmar.ac.in/storage/profile/ProfilePhoto_P25700102_586279.jpg","Download")</f>
        <v>0</v>
      </c>
      <c r="BQ3" s="3"/>
      <c r="BR3" s="3"/>
    </row>
    <row r="4" spans="1:70">
      <c r="A4" s="1" t="s">
        <v>70</v>
      </c>
      <c r="B4" s="1" t="s">
        <v>71</v>
      </c>
      <c r="C4" s="1" t="s">
        <v>139</v>
      </c>
      <c r="D4" s="1" t="s">
        <v>140</v>
      </c>
      <c r="E4" s="1"/>
      <c r="F4" s="1" t="s">
        <v>141</v>
      </c>
      <c r="G4" s="1" t="s">
        <v>142</v>
      </c>
      <c r="H4" s="1" t="s">
        <v>143</v>
      </c>
      <c r="I4" s="1" t="s">
        <v>144</v>
      </c>
      <c r="J4" s="1">
        <v>8921956185</v>
      </c>
      <c r="K4" s="1" t="s">
        <v>145</v>
      </c>
      <c r="L4" s="1" t="s">
        <v>146</v>
      </c>
      <c r="M4" s="1" t="s">
        <v>80</v>
      </c>
      <c r="N4" s="1" t="s">
        <v>147</v>
      </c>
      <c r="O4" s="1"/>
      <c r="P4" s="1" t="s">
        <v>116</v>
      </c>
      <c r="Q4" s="1" t="s">
        <v>148</v>
      </c>
      <c r="R4" s="1" t="s">
        <v>149</v>
      </c>
      <c r="S4" s="1">
        <v>9446934807</v>
      </c>
      <c r="T4" s="1" t="s">
        <v>150</v>
      </c>
      <c r="U4" s="1" t="s">
        <v>151</v>
      </c>
      <c r="V4" s="1">
        <v>9497414807</v>
      </c>
      <c r="W4" s="1" t="s">
        <v>152</v>
      </c>
      <c r="X4" s="1" t="s">
        <v>153</v>
      </c>
      <c r="Y4" s="1" t="s">
        <v>154</v>
      </c>
      <c r="Z4" s="1" t="s">
        <v>155</v>
      </c>
      <c r="AA4" s="1" t="s">
        <v>153</v>
      </c>
      <c r="AB4" s="1" t="s">
        <v>154</v>
      </c>
      <c r="AC4" s="1" t="s">
        <v>155</v>
      </c>
      <c r="AD4" s="1">
        <v>8.58</v>
      </c>
      <c r="AE4" s="1" t="s">
        <v>90</v>
      </c>
      <c r="AF4" s="1" t="s">
        <v>156</v>
      </c>
      <c r="AG4" s="1" t="s">
        <v>157</v>
      </c>
      <c r="AH4" s="1" t="s">
        <v>126</v>
      </c>
      <c r="AI4" s="1" t="s">
        <v>158</v>
      </c>
      <c r="AJ4" s="1">
        <v>87.4</v>
      </c>
      <c r="AK4" s="1">
        <v>9.2</v>
      </c>
      <c r="AL4" s="1" t="s">
        <v>156</v>
      </c>
      <c r="AM4" s="1" t="s">
        <v>159</v>
      </c>
      <c r="AN4" s="1" t="s">
        <v>129</v>
      </c>
      <c r="AO4" s="1" t="s">
        <v>160</v>
      </c>
      <c r="AP4" s="1">
        <v>93.4</v>
      </c>
      <c r="AQ4" s="1"/>
      <c r="AR4" s="1"/>
      <c r="AS4" s="1"/>
      <c r="AT4" s="1"/>
      <c r="AU4" s="1"/>
      <c r="AV4" s="1"/>
      <c r="AW4" s="1"/>
      <c r="AX4" s="1" t="s">
        <v>161</v>
      </c>
      <c r="AY4" s="1" t="s">
        <v>162</v>
      </c>
      <c r="AZ4" s="1" t="s">
        <v>163</v>
      </c>
      <c r="BA4" s="1" t="s">
        <v>102</v>
      </c>
      <c r="BB4" s="1">
        <v>80.6</v>
      </c>
      <c r="BC4" s="1">
        <v>8.06</v>
      </c>
      <c r="BD4" s="1"/>
      <c r="BE4" s="1"/>
      <c r="BF4" s="1"/>
      <c r="BG4" s="1"/>
      <c r="BH4" s="1"/>
      <c r="BI4" s="1"/>
      <c r="BJ4" s="1" t="s">
        <v>164</v>
      </c>
      <c r="BK4" s="1" t="s">
        <v>165</v>
      </c>
      <c r="BL4" s="1" t="s">
        <v>166</v>
      </c>
      <c r="BM4" s="1" t="s">
        <v>167</v>
      </c>
      <c r="BN4" s="1">
        <v>1</v>
      </c>
      <c r="BO4" s="1" t="s">
        <v>168</v>
      </c>
      <c r="BP4" s="1" t="str">
        <f>HYPERLINK("https://nconnect.nicmar.ac.in/storage/profile/ProfilePhoto_P25700003_859234.jpg","Download")</f>
        <v>0</v>
      </c>
      <c r="BQ4" s="3"/>
      <c r="BR4" s="4">
        <v>1</v>
      </c>
    </row>
    <row r="5" spans="1:70">
      <c r="A5" s="1" t="s">
        <v>70</v>
      </c>
      <c r="B5" s="1" t="s">
        <v>71</v>
      </c>
      <c r="C5" s="1" t="s">
        <v>169</v>
      </c>
      <c r="D5" s="1" t="s">
        <v>170</v>
      </c>
      <c r="E5" s="1"/>
      <c r="F5" s="1" t="s">
        <v>171</v>
      </c>
      <c r="G5" s="1" t="s">
        <v>172</v>
      </c>
      <c r="H5" s="1" t="s">
        <v>173</v>
      </c>
      <c r="I5" s="1" t="s">
        <v>174</v>
      </c>
      <c r="J5" s="1">
        <v>7829440576</v>
      </c>
      <c r="K5" s="1" t="s">
        <v>78</v>
      </c>
      <c r="L5" s="1" t="s">
        <v>175</v>
      </c>
      <c r="M5" s="1" t="s">
        <v>80</v>
      </c>
      <c r="N5" s="1" t="s">
        <v>176</v>
      </c>
      <c r="O5" s="1"/>
      <c r="P5" s="1" t="s">
        <v>82</v>
      </c>
      <c r="Q5" s="1" t="s">
        <v>177</v>
      </c>
      <c r="R5" s="1" t="s">
        <v>178</v>
      </c>
      <c r="S5" s="1">
        <v>9741597469</v>
      </c>
      <c r="T5" s="1" t="s">
        <v>179</v>
      </c>
      <c r="U5" s="1" t="s">
        <v>180</v>
      </c>
      <c r="V5" s="1">
        <v>8105736319</v>
      </c>
      <c r="W5" s="1" t="s">
        <v>120</v>
      </c>
      <c r="X5" s="1" t="s">
        <v>181</v>
      </c>
      <c r="Y5" s="1" t="s">
        <v>182</v>
      </c>
      <c r="Z5" s="1" t="s">
        <v>183</v>
      </c>
      <c r="AA5" s="1" t="s">
        <v>181</v>
      </c>
      <c r="AB5" s="1" t="s">
        <v>182</v>
      </c>
      <c r="AC5" s="1" t="s">
        <v>183</v>
      </c>
      <c r="AD5" s="1">
        <v>8.42</v>
      </c>
      <c r="AE5" s="1" t="s">
        <v>90</v>
      </c>
      <c r="AF5" s="1" t="s">
        <v>184</v>
      </c>
      <c r="AG5" s="1" t="s">
        <v>185</v>
      </c>
      <c r="AH5" s="1" t="s">
        <v>186</v>
      </c>
      <c r="AI5" s="1" t="s">
        <v>93</v>
      </c>
      <c r="AJ5" s="1">
        <v>83.68</v>
      </c>
      <c r="AK5" s="1"/>
      <c r="AL5" s="1" t="s">
        <v>187</v>
      </c>
      <c r="AM5" s="1" t="s">
        <v>188</v>
      </c>
      <c r="AN5" s="1" t="s">
        <v>93</v>
      </c>
      <c r="AO5" s="1" t="s">
        <v>127</v>
      </c>
      <c r="AP5" s="1">
        <v>61</v>
      </c>
      <c r="AQ5" s="1"/>
      <c r="AR5" s="1"/>
      <c r="AS5" s="1"/>
      <c r="AT5" s="1"/>
      <c r="AU5" s="1"/>
      <c r="AV5" s="1"/>
      <c r="AW5" s="1"/>
      <c r="AX5" s="1" t="s">
        <v>189</v>
      </c>
      <c r="AY5" s="1" t="s">
        <v>190</v>
      </c>
      <c r="AZ5" s="1" t="s">
        <v>191</v>
      </c>
      <c r="BA5" s="1" t="s">
        <v>192</v>
      </c>
      <c r="BB5" s="1">
        <v>69.9</v>
      </c>
      <c r="BC5" s="1"/>
      <c r="BD5" s="1"/>
      <c r="BE5" s="1"/>
      <c r="BF5" s="1"/>
      <c r="BG5" s="1"/>
      <c r="BH5" s="1"/>
      <c r="BI5" s="1"/>
      <c r="BJ5" s="1" t="s">
        <v>193</v>
      </c>
      <c r="BK5" s="1" t="s">
        <v>194</v>
      </c>
      <c r="BL5" s="1" t="s">
        <v>195</v>
      </c>
      <c r="BM5" s="1" t="s">
        <v>196</v>
      </c>
      <c r="BN5" s="1">
        <v>23</v>
      </c>
      <c r="BO5" s="1"/>
      <c r="BP5" s="1" t="str">
        <f>HYPERLINK("https://nconnect.nicmar.ac.in/storage/profile/ProfilePhoto_P25700112_517384.jpg","Download")</f>
        <v>0</v>
      </c>
      <c r="BQ5" s="3"/>
      <c r="BR5" s="4">
        <v>1</v>
      </c>
    </row>
    <row r="6" spans="1:70">
      <c r="A6" s="1" t="s">
        <v>70</v>
      </c>
      <c r="B6" s="1" t="s">
        <v>71</v>
      </c>
      <c r="C6" s="1" t="s">
        <v>197</v>
      </c>
      <c r="D6" s="1" t="s">
        <v>198</v>
      </c>
      <c r="E6" s="1"/>
      <c r="F6" s="1" t="s">
        <v>199</v>
      </c>
      <c r="G6" s="1" t="s">
        <v>200</v>
      </c>
      <c r="H6" s="1" t="s">
        <v>201</v>
      </c>
      <c r="I6" s="1" t="s">
        <v>202</v>
      </c>
      <c r="J6" s="1">
        <v>8010109972</v>
      </c>
      <c r="K6" s="1" t="s">
        <v>145</v>
      </c>
      <c r="L6" s="1" t="s">
        <v>203</v>
      </c>
      <c r="M6" s="1" t="s">
        <v>80</v>
      </c>
      <c r="N6" s="1" t="s">
        <v>204</v>
      </c>
      <c r="O6" s="1"/>
      <c r="P6" s="1" t="s">
        <v>82</v>
      </c>
      <c r="Q6" s="1" t="s">
        <v>205</v>
      </c>
      <c r="R6" s="1" t="s">
        <v>206</v>
      </c>
      <c r="S6" s="1">
        <v>7972618864</v>
      </c>
      <c r="T6" s="1" t="s">
        <v>207</v>
      </c>
      <c r="U6" s="1" t="s">
        <v>208</v>
      </c>
      <c r="V6" s="1">
        <v>9146099675</v>
      </c>
      <c r="W6" s="1" t="s">
        <v>209</v>
      </c>
      <c r="X6" s="1" t="s">
        <v>210</v>
      </c>
      <c r="Y6" s="1" t="s">
        <v>211</v>
      </c>
      <c r="Z6" s="1" t="s">
        <v>212</v>
      </c>
      <c r="AA6" s="1" t="s">
        <v>213</v>
      </c>
      <c r="AB6" s="1" t="s">
        <v>211</v>
      </c>
      <c r="AC6" s="1" t="s">
        <v>212</v>
      </c>
      <c r="AD6" s="1">
        <v>8.32</v>
      </c>
      <c r="AE6" s="1" t="s">
        <v>90</v>
      </c>
      <c r="AF6" s="1" t="s">
        <v>214</v>
      </c>
      <c r="AG6" s="1" t="s">
        <v>215</v>
      </c>
      <c r="AH6" s="1" t="s">
        <v>216</v>
      </c>
      <c r="AI6" s="1" t="s">
        <v>217</v>
      </c>
      <c r="AJ6" s="1">
        <v>84.7</v>
      </c>
      <c r="AK6" s="1">
        <v>8.8</v>
      </c>
      <c r="AL6" s="1" t="s">
        <v>214</v>
      </c>
      <c r="AM6" s="1" t="s">
        <v>215</v>
      </c>
      <c r="AN6" s="1" t="s">
        <v>218</v>
      </c>
      <c r="AO6" s="1" t="s">
        <v>98</v>
      </c>
      <c r="AP6" s="1">
        <v>71.8</v>
      </c>
      <c r="AQ6" s="1"/>
      <c r="AR6" s="1"/>
      <c r="AS6" s="1"/>
      <c r="AT6" s="1"/>
      <c r="AU6" s="1"/>
      <c r="AV6" s="1"/>
      <c r="AW6" s="1"/>
      <c r="AX6" s="1" t="s">
        <v>219</v>
      </c>
      <c r="AY6" s="1" t="s">
        <v>220</v>
      </c>
      <c r="AZ6" s="1" t="s">
        <v>101</v>
      </c>
      <c r="BA6" s="1" t="s">
        <v>221</v>
      </c>
      <c r="BB6" s="1">
        <v>79.75</v>
      </c>
      <c r="BC6" s="1">
        <v>8.38</v>
      </c>
      <c r="BD6" s="1"/>
      <c r="BE6" s="1"/>
      <c r="BF6" s="1"/>
      <c r="BG6" s="1"/>
      <c r="BH6" s="1"/>
      <c r="BI6" s="1"/>
      <c r="BJ6" s="1" t="s">
        <v>222</v>
      </c>
      <c r="BK6" s="1" t="s">
        <v>223</v>
      </c>
      <c r="BL6" s="1" t="s">
        <v>224</v>
      </c>
      <c r="BM6" s="1" t="s">
        <v>225</v>
      </c>
      <c r="BN6" s="1">
        <v>4</v>
      </c>
      <c r="BO6" s="1"/>
      <c r="BP6" s="1" t="str">
        <f>HYPERLINK("https://nconnect.nicmar.ac.in/storage/profile/ProfilePhoto_P25700315_842651.jpg","Download")</f>
        <v>0</v>
      </c>
      <c r="BQ6" s="3"/>
      <c r="BR6" s="4">
        <v>1</v>
      </c>
    </row>
    <row r="7" spans="1:70">
      <c r="A7" s="1" t="s">
        <v>70</v>
      </c>
      <c r="B7" s="1" t="s">
        <v>71</v>
      </c>
      <c r="C7" s="1" t="s">
        <v>226</v>
      </c>
      <c r="D7" s="1" t="s">
        <v>227</v>
      </c>
      <c r="E7" s="1" t="s">
        <v>228</v>
      </c>
      <c r="F7" s="1" t="s">
        <v>229</v>
      </c>
      <c r="G7" s="1" t="s">
        <v>230</v>
      </c>
      <c r="H7" s="1" t="s">
        <v>231</v>
      </c>
      <c r="I7" s="1" t="s">
        <v>232</v>
      </c>
      <c r="J7" s="1">
        <v>7775970740</v>
      </c>
      <c r="K7" s="1" t="s">
        <v>78</v>
      </c>
      <c r="L7" s="1" t="s">
        <v>233</v>
      </c>
      <c r="M7" s="1" t="s">
        <v>80</v>
      </c>
      <c r="N7" s="1" t="s">
        <v>234</v>
      </c>
      <c r="O7" s="1"/>
      <c r="P7" s="1" t="s">
        <v>82</v>
      </c>
      <c r="Q7" s="1" t="s">
        <v>235</v>
      </c>
      <c r="R7" s="1" t="s">
        <v>236</v>
      </c>
      <c r="S7" s="1">
        <v>9850353870</v>
      </c>
      <c r="T7" s="1" t="s">
        <v>237</v>
      </c>
      <c r="U7" s="1" t="s">
        <v>238</v>
      </c>
      <c r="V7" s="1">
        <v>9011917642</v>
      </c>
      <c r="W7" s="1" t="s">
        <v>120</v>
      </c>
      <c r="X7" s="1" t="s">
        <v>239</v>
      </c>
      <c r="Y7" s="1" t="s">
        <v>240</v>
      </c>
      <c r="Z7" s="1" t="s">
        <v>212</v>
      </c>
      <c r="AA7" s="1" t="s">
        <v>239</v>
      </c>
      <c r="AB7" s="1" t="s">
        <v>240</v>
      </c>
      <c r="AC7" s="1" t="s">
        <v>212</v>
      </c>
      <c r="AD7" s="1" t="s">
        <v>90</v>
      </c>
      <c r="AE7" s="1" t="s">
        <v>90</v>
      </c>
      <c r="AF7" s="1" t="s">
        <v>241</v>
      </c>
      <c r="AG7" s="1" t="s">
        <v>242</v>
      </c>
      <c r="AH7" s="1" t="s">
        <v>243</v>
      </c>
      <c r="AI7" s="1" t="s">
        <v>94</v>
      </c>
      <c r="AJ7" s="1">
        <v>95</v>
      </c>
      <c r="AK7" s="1">
        <v>10</v>
      </c>
      <c r="AL7" s="1" t="s">
        <v>244</v>
      </c>
      <c r="AM7" s="1" t="s">
        <v>245</v>
      </c>
      <c r="AN7" s="1" t="s">
        <v>217</v>
      </c>
      <c r="AO7" s="1" t="s">
        <v>218</v>
      </c>
      <c r="AP7" s="1">
        <v>93.85</v>
      </c>
      <c r="AQ7" s="1"/>
      <c r="AR7" s="1"/>
      <c r="AS7" s="1"/>
      <c r="AT7" s="1"/>
      <c r="AU7" s="1"/>
      <c r="AV7" s="1"/>
      <c r="AW7" s="1"/>
      <c r="AX7" s="1" t="s">
        <v>219</v>
      </c>
      <c r="AY7" s="1" t="s">
        <v>246</v>
      </c>
      <c r="AZ7" s="1" t="s">
        <v>129</v>
      </c>
      <c r="BA7" s="1" t="s">
        <v>247</v>
      </c>
      <c r="BB7" s="1">
        <v>81.92</v>
      </c>
      <c r="BC7" s="1">
        <v>8.91</v>
      </c>
      <c r="BD7" s="1"/>
      <c r="BE7" s="1"/>
      <c r="BF7" s="1"/>
      <c r="BG7" s="1"/>
      <c r="BH7" s="1"/>
      <c r="BI7" s="1"/>
      <c r="BJ7" s="1" t="s">
        <v>164</v>
      </c>
      <c r="BK7" s="1" t="s">
        <v>248</v>
      </c>
      <c r="BL7" s="1" t="s">
        <v>249</v>
      </c>
      <c r="BM7" s="1" t="s">
        <v>250</v>
      </c>
      <c r="BN7" s="1">
        <v>25</v>
      </c>
      <c r="BO7" s="1"/>
      <c r="BP7" s="1" t="str">
        <f>HYPERLINK("https://nconnect.nicmar.ac.in/storage/profile/ProfilePhoto_P25700584_287936.jpg","Download")</f>
        <v>0</v>
      </c>
      <c r="BQ7" s="3"/>
      <c r="BR7" s="4">
        <v>1</v>
      </c>
    </row>
    <row r="8" spans="1:70">
      <c r="A8" s="1" t="s">
        <v>251</v>
      </c>
      <c r="B8" s="1" t="s">
        <v>71</v>
      </c>
      <c r="C8" s="1" t="s">
        <v>252</v>
      </c>
      <c r="D8" s="1" t="s">
        <v>253</v>
      </c>
      <c r="E8" s="1"/>
      <c r="F8" s="1" t="s">
        <v>254</v>
      </c>
      <c r="G8" s="1" t="s">
        <v>255</v>
      </c>
      <c r="H8" s="1" t="s">
        <v>256</v>
      </c>
      <c r="I8" s="1" t="s">
        <v>257</v>
      </c>
      <c r="J8" s="1">
        <v>9346714289</v>
      </c>
      <c r="K8" s="1" t="s">
        <v>78</v>
      </c>
      <c r="L8" s="1" t="s">
        <v>258</v>
      </c>
      <c r="M8" s="1" t="s">
        <v>80</v>
      </c>
      <c r="N8" s="1" t="s">
        <v>259</v>
      </c>
      <c r="O8" s="1"/>
      <c r="P8" s="1" t="s">
        <v>260</v>
      </c>
      <c r="Q8" s="1" t="s">
        <v>261</v>
      </c>
      <c r="R8" s="1" t="s">
        <v>262</v>
      </c>
      <c r="S8" s="1">
        <v>9908019108</v>
      </c>
      <c r="T8" s="1" t="s">
        <v>263</v>
      </c>
      <c r="U8" s="1" t="s">
        <v>264</v>
      </c>
      <c r="V8" s="1">
        <v>7358756268</v>
      </c>
      <c r="W8" s="1" t="s">
        <v>209</v>
      </c>
      <c r="X8" s="1" t="s">
        <v>265</v>
      </c>
      <c r="Y8" s="1" t="s">
        <v>266</v>
      </c>
      <c r="Z8" s="1" t="s">
        <v>183</v>
      </c>
      <c r="AA8" s="1" t="s">
        <v>265</v>
      </c>
      <c r="AB8" s="1" t="s">
        <v>266</v>
      </c>
      <c r="AC8" s="1" t="s">
        <v>183</v>
      </c>
      <c r="AD8" s="1">
        <v>7.6</v>
      </c>
      <c r="AE8" s="1" t="s">
        <v>90</v>
      </c>
      <c r="AF8" s="1" t="s">
        <v>267</v>
      </c>
      <c r="AG8" s="1" t="s">
        <v>268</v>
      </c>
      <c r="AH8" s="1" t="s">
        <v>217</v>
      </c>
      <c r="AI8" s="1" t="s">
        <v>98</v>
      </c>
      <c r="AJ8" s="1">
        <v>74.67</v>
      </c>
      <c r="AK8" s="1">
        <v>0</v>
      </c>
      <c r="AL8" s="1" t="s">
        <v>269</v>
      </c>
      <c r="AM8" s="1" t="s">
        <v>270</v>
      </c>
      <c r="AN8" s="1" t="s">
        <v>132</v>
      </c>
      <c r="AO8" s="1" t="s">
        <v>271</v>
      </c>
      <c r="AP8" s="1">
        <v>70.83</v>
      </c>
      <c r="AQ8" s="1">
        <v>0</v>
      </c>
      <c r="AR8" s="1"/>
      <c r="AS8" s="1"/>
      <c r="AT8" s="1"/>
      <c r="AU8" s="1"/>
      <c r="AV8" s="1"/>
      <c r="AW8" s="1"/>
      <c r="AX8" s="1" t="s">
        <v>272</v>
      </c>
      <c r="AY8" s="1" t="s">
        <v>273</v>
      </c>
      <c r="AZ8" s="1" t="s">
        <v>192</v>
      </c>
      <c r="BA8" s="1" t="s">
        <v>274</v>
      </c>
      <c r="BB8" s="1">
        <v>80</v>
      </c>
      <c r="BC8" s="1">
        <v>8</v>
      </c>
      <c r="BD8" s="1"/>
      <c r="BE8" s="1"/>
      <c r="BF8" s="1"/>
      <c r="BG8" s="1"/>
      <c r="BH8" s="1"/>
      <c r="BI8" s="1"/>
      <c r="BJ8" s="1" t="s">
        <v>275</v>
      </c>
      <c r="BK8" s="1"/>
      <c r="BL8" s="1"/>
      <c r="BM8" s="1" t="s">
        <v>276</v>
      </c>
      <c r="BN8" s="1">
        <v>4</v>
      </c>
      <c r="BO8" s="1" t="s">
        <v>277</v>
      </c>
      <c r="BP8" s="1" t="str">
        <f>HYPERLINK("https://nconnect.nicmar.ac.in/storage/profile/ProfilePhoto_P25701019_941678.jpg","Download")</f>
        <v>0</v>
      </c>
      <c r="BQ8" s="3"/>
      <c r="BR8" s="4">
        <v>1</v>
      </c>
    </row>
    <row r="9" spans="1:70">
      <c r="A9" s="1" t="s">
        <v>251</v>
      </c>
      <c r="B9" s="1" t="s">
        <v>71</v>
      </c>
      <c r="C9" s="1" t="s">
        <v>278</v>
      </c>
      <c r="D9" s="1" t="s">
        <v>279</v>
      </c>
      <c r="E9" s="1" t="s">
        <v>280</v>
      </c>
      <c r="F9" s="1" t="s">
        <v>281</v>
      </c>
      <c r="G9" s="1" t="s">
        <v>282</v>
      </c>
      <c r="H9" s="1" t="s">
        <v>283</v>
      </c>
      <c r="I9" s="1" t="s">
        <v>284</v>
      </c>
      <c r="J9" s="1">
        <v>7829294049</v>
      </c>
      <c r="K9" s="1" t="s">
        <v>78</v>
      </c>
      <c r="L9" s="1" t="s">
        <v>285</v>
      </c>
      <c r="M9" s="1" t="s">
        <v>80</v>
      </c>
      <c r="N9" s="1" t="s">
        <v>286</v>
      </c>
      <c r="O9" s="1"/>
      <c r="P9" s="1" t="s">
        <v>287</v>
      </c>
      <c r="Q9" s="1" t="s">
        <v>288</v>
      </c>
      <c r="R9" s="1" t="s">
        <v>289</v>
      </c>
      <c r="S9" s="1">
        <v>9845062530</v>
      </c>
      <c r="T9" s="1" t="s">
        <v>290</v>
      </c>
      <c r="U9" s="1" t="s">
        <v>291</v>
      </c>
      <c r="V9" s="1">
        <v>9141107491</v>
      </c>
      <c r="W9" s="1" t="s">
        <v>209</v>
      </c>
      <c r="X9" s="1" t="s">
        <v>292</v>
      </c>
      <c r="Y9" s="1" t="s">
        <v>293</v>
      </c>
      <c r="Z9" s="1" t="s">
        <v>294</v>
      </c>
      <c r="AA9" s="1" t="s">
        <v>292</v>
      </c>
      <c r="AB9" s="1" t="s">
        <v>293</v>
      </c>
      <c r="AC9" s="1" t="s">
        <v>294</v>
      </c>
      <c r="AD9" s="1">
        <v>8.6</v>
      </c>
      <c r="AE9" s="1" t="s">
        <v>90</v>
      </c>
      <c r="AF9" s="1" t="s">
        <v>295</v>
      </c>
      <c r="AG9" s="1" t="s">
        <v>296</v>
      </c>
      <c r="AH9" s="1" t="s">
        <v>217</v>
      </c>
      <c r="AI9" s="1" t="s">
        <v>97</v>
      </c>
      <c r="AJ9" s="1">
        <v>89.83</v>
      </c>
      <c r="AK9" s="1"/>
      <c r="AL9" s="1" t="s">
        <v>297</v>
      </c>
      <c r="AM9" s="1" t="s">
        <v>298</v>
      </c>
      <c r="AN9" s="1" t="s">
        <v>132</v>
      </c>
      <c r="AO9" s="1" t="s">
        <v>299</v>
      </c>
      <c r="AP9" s="1">
        <v>80.16</v>
      </c>
      <c r="AQ9" s="1"/>
      <c r="AR9" s="1"/>
      <c r="AS9" s="1"/>
      <c r="AT9" s="1"/>
      <c r="AU9" s="1"/>
      <c r="AV9" s="1"/>
      <c r="AW9" s="1"/>
      <c r="AX9" s="1" t="s">
        <v>300</v>
      </c>
      <c r="AY9" s="1" t="s">
        <v>301</v>
      </c>
      <c r="AZ9" s="1" t="s">
        <v>302</v>
      </c>
      <c r="BA9" s="1" t="s">
        <v>303</v>
      </c>
      <c r="BB9" s="1">
        <v>74.6</v>
      </c>
      <c r="BC9" s="1">
        <v>7.46</v>
      </c>
      <c r="BD9" s="1"/>
      <c r="BE9" s="1"/>
      <c r="BF9" s="1"/>
      <c r="BG9" s="1"/>
      <c r="BH9" s="1"/>
      <c r="BI9" s="1"/>
      <c r="BJ9" s="1" t="s">
        <v>304</v>
      </c>
      <c r="BK9" s="1" t="s">
        <v>305</v>
      </c>
      <c r="BL9" s="1" t="s">
        <v>136</v>
      </c>
      <c r="BM9" s="1" t="s">
        <v>306</v>
      </c>
      <c r="BN9" s="1">
        <v>324</v>
      </c>
      <c r="BO9" s="1"/>
      <c r="BP9" s="1" t="str">
        <f>HYPERLINK("https://nconnect.nicmar.ac.in/storage/profile/ProfilePhoto_P25701079_578231.jpg","Download")</f>
        <v>0</v>
      </c>
      <c r="BQ9" s="3"/>
      <c r="BR9" s="4">
        <v>1</v>
      </c>
    </row>
    <row r="10" spans="1:70">
      <c r="A10" s="1" t="s">
        <v>251</v>
      </c>
      <c r="B10" s="1" t="s">
        <v>71</v>
      </c>
      <c r="C10" s="1" t="s">
        <v>307</v>
      </c>
      <c r="D10" s="1" t="s">
        <v>308</v>
      </c>
      <c r="E10" s="1" t="s">
        <v>309</v>
      </c>
      <c r="F10" s="1" t="s">
        <v>310</v>
      </c>
      <c r="G10" s="1" t="s">
        <v>311</v>
      </c>
      <c r="H10" s="1" t="s">
        <v>312</v>
      </c>
      <c r="I10" s="1" t="s">
        <v>313</v>
      </c>
      <c r="J10" s="1">
        <v>9867833346</v>
      </c>
      <c r="K10" s="1" t="s">
        <v>145</v>
      </c>
      <c r="L10" s="1" t="s">
        <v>314</v>
      </c>
      <c r="M10" s="1" t="s">
        <v>80</v>
      </c>
      <c r="N10" s="1" t="s">
        <v>315</v>
      </c>
      <c r="O10" s="1"/>
      <c r="P10" s="1" t="s">
        <v>287</v>
      </c>
      <c r="Q10" s="1" t="s">
        <v>316</v>
      </c>
      <c r="R10" s="1" t="s">
        <v>309</v>
      </c>
      <c r="S10" s="1">
        <v>9892324307</v>
      </c>
      <c r="T10" s="1" t="s">
        <v>317</v>
      </c>
      <c r="U10" s="1" t="s">
        <v>318</v>
      </c>
      <c r="V10" s="1">
        <v>9867112680</v>
      </c>
      <c r="W10" s="1" t="s">
        <v>319</v>
      </c>
      <c r="X10" s="1" t="s">
        <v>320</v>
      </c>
      <c r="Y10" s="1" t="s">
        <v>321</v>
      </c>
      <c r="Z10" s="1" t="s">
        <v>212</v>
      </c>
      <c r="AA10" s="1" t="s">
        <v>320</v>
      </c>
      <c r="AB10" s="1" t="s">
        <v>321</v>
      </c>
      <c r="AC10" s="1" t="s">
        <v>212</v>
      </c>
      <c r="AD10" s="1" t="s">
        <v>90</v>
      </c>
      <c r="AE10" s="1" t="s">
        <v>90</v>
      </c>
      <c r="AF10" s="1" t="s">
        <v>322</v>
      </c>
      <c r="AG10" s="1" t="s">
        <v>245</v>
      </c>
      <c r="AH10" s="1" t="s">
        <v>243</v>
      </c>
      <c r="AI10" s="1" t="s">
        <v>323</v>
      </c>
      <c r="AJ10" s="1">
        <v>91</v>
      </c>
      <c r="AK10" s="1">
        <v>0</v>
      </c>
      <c r="AL10" s="1" t="s">
        <v>324</v>
      </c>
      <c r="AM10" s="1" t="s">
        <v>245</v>
      </c>
      <c r="AN10" s="1" t="s">
        <v>217</v>
      </c>
      <c r="AO10" s="1" t="s">
        <v>325</v>
      </c>
      <c r="AP10" s="1">
        <v>77.23</v>
      </c>
      <c r="AQ10" s="1">
        <v>0</v>
      </c>
      <c r="AR10" s="1"/>
      <c r="AS10" s="1"/>
      <c r="AT10" s="1"/>
      <c r="AU10" s="1"/>
      <c r="AV10" s="1"/>
      <c r="AW10" s="1"/>
      <c r="AX10" s="1" t="s">
        <v>130</v>
      </c>
      <c r="AY10" s="1" t="s">
        <v>326</v>
      </c>
      <c r="AZ10" s="1" t="s">
        <v>129</v>
      </c>
      <c r="BA10" s="1" t="s">
        <v>102</v>
      </c>
      <c r="BB10" s="1">
        <v>75.86</v>
      </c>
      <c r="BC10" s="1">
        <v>8.63</v>
      </c>
      <c r="BD10" s="1"/>
      <c r="BE10" s="1"/>
      <c r="BF10" s="1"/>
      <c r="BG10" s="1"/>
      <c r="BH10" s="1"/>
      <c r="BI10" s="1"/>
      <c r="BJ10" s="1" t="s">
        <v>327</v>
      </c>
      <c r="BK10" s="1" t="s">
        <v>328</v>
      </c>
      <c r="BL10" s="1" t="s">
        <v>329</v>
      </c>
      <c r="BM10" s="1" t="s">
        <v>330</v>
      </c>
      <c r="BN10" s="1">
        <v>21</v>
      </c>
      <c r="BO10" s="1"/>
      <c r="BP10" s="1" t="str">
        <f>HYPERLINK("https://nconnect.nicmar.ac.in/storage/profile/ProfilePhoto_P25701096_463592.jpg","Download")</f>
        <v>0</v>
      </c>
      <c r="BQ10" s="3"/>
      <c r="BR10" s="3"/>
    </row>
    <row r="11" spans="1:70">
      <c r="A11" s="1" t="s">
        <v>251</v>
      </c>
      <c r="B11" s="1" t="s">
        <v>71</v>
      </c>
      <c r="C11" s="1" t="s">
        <v>331</v>
      </c>
      <c r="D11" s="1" t="s">
        <v>332</v>
      </c>
      <c r="E11" s="1"/>
      <c r="F11" s="1" t="s">
        <v>333</v>
      </c>
      <c r="G11" s="1" t="s">
        <v>334</v>
      </c>
      <c r="H11" s="1" t="s">
        <v>335</v>
      </c>
      <c r="I11" s="1" t="s">
        <v>336</v>
      </c>
      <c r="J11" s="1">
        <v>9421513085</v>
      </c>
      <c r="K11" s="1" t="s">
        <v>78</v>
      </c>
      <c r="L11" s="1" t="s">
        <v>337</v>
      </c>
      <c r="M11" s="1" t="s">
        <v>80</v>
      </c>
      <c r="N11" s="1" t="s">
        <v>338</v>
      </c>
      <c r="O11" s="1"/>
      <c r="P11" s="1" t="s">
        <v>260</v>
      </c>
      <c r="Q11" s="1" t="s">
        <v>339</v>
      </c>
      <c r="R11" s="1" t="s">
        <v>340</v>
      </c>
      <c r="S11" s="1">
        <v>9405403857</v>
      </c>
      <c r="T11" s="1" t="s">
        <v>317</v>
      </c>
      <c r="U11" s="1" t="s">
        <v>341</v>
      </c>
      <c r="V11" s="1">
        <v>9405403617</v>
      </c>
      <c r="W11" s="1" t="s">
        <v>120</v>
      </c>
      <c r="X11" s="1" t="s">
        <v>342</v>
      </c>
      <c r="Y11" s="1" t="s">
        <v>211</v>
      </c>
      <c r="Z11" s="1" t="s">
        <v>212</v>
      </c>
      <c r="AA11" s="1" t="s">
        <v>343</v>
      </c>
      <c r="AB11" s="1" t="s">
        <v>344</v>
      </c>
      <c r="AC11" s="1" t="s">
        <v>212</v>
      </c>
      <c r="AD11" s="1">
        <v>7.3</v>
      </c>
      <c r="AE11" s="1" t="s">
        <v>90</v>
      </c>
      <c r="AF11" s="1" t="s">
        <v>345</v>
      </c>
      <c r="AG11" s="1" t="s">
        <v>245</v>
      </c>
      <c r="AH11" s="1" t="s">
        <v>243</v>
      </c>
      <c r="AI11" s="1" t="s">
        <v>126</v>
      </c>
      <c r="AJ11" s="1">
        <v>79.2</v>
      </c>
      <c r="AK11" s="1"/>
      <c r="AL11" s="1" t="s">
        <v>345</v>
      </c>
      <c r="AM11" s="1" t="s">
        <v>245</v>
      </c>
      <c r="AN11" s="1" t="s">
        <v>217</v>
      </c>
      <c r="AO11" s="1" t="s">
        <v>97</v>
      </c>
      <c r="AP11" s="1">
        <v>66.92</v>
      </c>
      <c r="AQ11" s="1"/>
      <c r="AR11" s="1"/>
      <c r="AS11" s="1"/>
      <c r="AT11" s="1"/>
      <c r="AU11" s="1"/>
      <c r="AV11" s="1"/>
      <c r="AW11" s="1"/>
      <c r="AX11" s="1" t="s">
        <v>346</v>
      </c>
      <c r="AY11" s="1" t="s">
        <v>347</v>
      </c>
      <c r="AZ11" s="1" t="s">
        <v>348</v>
      </c>
      <c r="BA11" s="1" t="s">
        <v>349</v>
      </c>
      <c r="BB11" s="1">
        <v>70.5</v>
      </c>
      <c r="BC11" s="1">
        <v>7.8</v>
      </c>
      <c r="BD11" s="1"/>
      <c r="BE11" s="1" t="s">
        <v>350</v>
      </c>
      <c r="BF11" s="1" t="s">
        <v>351</v>
      </c>
      <c r="BG11" s="1" t="s">
        <v>352</v>
      </c>
      <c r="BH11" s="1">
        <v>63.38</v>
      </c>
      <c r="BI11" s="1"/>
      <c r="BJ11" s="1" t="s">
        <v>353</v>
      </c>
      <c r="BK11" s="1" t="s">
        <v>354</v>
      </c>
      <c r="BL11" s="1" t="s">
        <v>355</v>
      </c>
      <c r="BM11" s="1" t="s">
        <v>356</v>
      </c>
      <c r="BN11" s="1">
        <v>39</v>
      </c>
      <c r="BO11" s="1" t="s">
        <v>357</v>
      </c>
      <c r="BP11" s="1" t="str">
        <f>HYPERLINK("https://nconnect.nicmar.ac.in/storage/profile/ProfilePhoto_P25701146_485671.jpg","Download")</f>
        <v>0</v>
      </c>
      <c r="BQ11" s="3"/>
      <c r="BR11" s="4">
        <v>1</v>
      </c>
    </row>
  </sheetData>
  <hyperlinks>
    <hyperlink ref="BP2" r:id="rId_hyperlink_1" tooltip="Download" display="Download"/>
    <hyperlink ref="BP3" r:id="rId_hyperlink_2" tooltip="Download" display="Download"/>
    <hyperlink ref="BP4" r:id="rId_hyperlink_3" tooltip="Download" display="Download"/>
    <hyperlink ref="BP5" r:id="rId_hyperlink_4" tooltip="Download" display="Download"/>
    <hyperlink ref="BP6" r:id="rId_hyperlink_5" tooltip="Download" display="Download"/>
    <hyperlink ref="BP7" r:id="rId_hyperlink_6" tooltip="Download" display="Download"/>
    <hyperlink ref="BP8" r:id="rId_hyperlink_7" tooltip="Download" display="Download"/>
    <hyperlink ref="BP9" r:id="rId_hyperlink_8" tooltip="Download" display="Download"/>
    <hyperlink ref="BP10" r:id="rId_hyperlink_9" tooltip="Download" display="Download"/>
    <hyperlink ref="BP11" r:id="rId_hyperlink_10" tooltip="Download" display="Download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2026-07-14T23:35:51+05:30</dcterms:created>
  <dcterms:modified xsi:type="dcterms:W3CDTF">2026-07-14T23:35:51+05:30</dcterms:modified>
  <dc:title>Untitled Spreadsheet</dc:title>
  <dc:description/>
  <dc:subject/>
  <cp:keywords/>
  <cp:category/>
</cp:coreProperties>
</file>