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<sst xmlns="http://schemas.openxmlformats.org/spreadsheetml/2006/main" uniqueCount="209">
  <si>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Program</t>
  </si>
  <si>
    <t>Batch</t>
  </si>
  <si>
    <t>Roll Number</t>
  </si>
  <si>
    <t>First Name</t>
  </si>
  <si>
    <t>Middle Name</t>
  </si>
  <si>
    <t>Last Name</t>
  </si>
  <si>
    <t>Name</t>
  </si>
  <si>
    <t>Placement Status</t>
  </si>
  <si>
    <t>Job Counter</t>
  </si>
  <si>
    <t>applied Profile</t>
  </si>
  <si>
    <t>Location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</si>
  <si>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</si>
  <si>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</si>
  <si>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</si>
  <si>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</si>
  <si>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</si>
  <si>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</si>
  <si>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</si>
  <si>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</si>
  <si>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</si>
  <si>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Number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</si>
  <si>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</si>
  <si>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</si>
  <si>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</si>
  <si>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</si>
  <si>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</si>
  <si>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</si>
  <si>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</si>
  <si>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</si>
  <si>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</si>
  <si>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</si>
  <si>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</si>
  <si>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</si>
  <si>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</si>
  <si>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</si>
  <si>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</si>
  <si>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</si>
  <si>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</si>
  <si>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</si>
  <si>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</si>
  <si>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</si>
  <si>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</si>
  <si>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</si>
  <si>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</si>
  <si>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</si>
  <si>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</si>
  <si>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</si>
  <si>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</si>
  <si>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</si>
  <si>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</si>
  <si>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</si>
  <si>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</si>
  <si>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</si>
  <si>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UG University</t>
  </si>
  <si>
    <t>UG College</t>
  </si>
  <si>
    <t>UG Degree</t>
  </si>
  <si>
    <t>UG Specialization</t>
  </si>
  <si>
    <t>UG Joining Date</t>
  </si>
  <si>
    <t>UG Passing Date</t>
  </si>
  <si>
    <t>UG Marks</t>
  </si>
  <si>
    <t>UG CGPA</t>
  </si>
  <si>
    <t>PG University</t>
  </si>
  <si>
    <t>PG College</t>
  </si>
  <si>
    <t>PG Degree</t>
  </si>
  <si>
    <t>PG Specialization</t>
  </si>
  <si>
    <t>PG Joining Date</t>
  </si>
  <si>
    <t>PG Passing Date</t>
  </si>
  <si>
    <t>PG Marks</t>
  </si>
  <si>
    <t>PG CGPA</t>
  </si>
  <si>
    <t>Technical Skills</t>
  </si>
  <si>
    <t>Work Experience(Click Cell for more details)</t>
  </si>
  <si>
    <t>Total Experience(months)</t>
  </si>
  <si>
    <t>Project / Internship Detail(Click Cell for more details)</t>
  </si>
  <si>
    <t>Total(weeks)</t>
  </si>
  <si>
    <t>Certifications Details(if any)</t>
  </si>
  <si>
    <t>Profile Picture</t>
  </si>
  <si>
    <t>Applied Date</t>
  </si>
  <si>
    <t>I-MBA</t>
  </si>
  <si>
    <t>2023-2028</t>
  </si>
  <si>
    <t>P2367009</t>
  </si>
  <si>
    <t>-</t>
  </si>
  <si>
    <t>Shreya Abhay Firake</t>
  </si>
  <si>
    <t xml:space="preserve"> Business Consulting-Transformation MPA</t>
  </si>
  <si>
    <t>Pan India</t>
  </si>
  <si>
    <t>p2367009@student.nicmar.ac.in</t>
  </si>
  <si>
    <t>Female</t>
  </si>
  <si>
    <t>21-Jun-2005</t>
  </si>
  <si>
    <t>Pune</t>
  </si>
  <si>
    <t>Maharashtra</t>
  </si>
  <si>
    <t>2021-Aug</t>
  </si>
  <si>
    <t>2023-May</t>
  </si>
  <si>
    <t>MS Office, Python, Adobe Illustrator, Tally Software</t>
  </si>
  <si>
    <t>Bal Kalyan Sanstha | Intern  | Aundh,Pune | Jun 2024 | Jul 2024 | 4 Weeks
Capri Global Capital Ltd. | Intern - Credit - CF  | Fergusson College Road,Pune  | May 2025 | Jul 2025 | 8 Weeks
P . C . Patil &amp; Associates  | Accounting  Intern  | Pune  | Apr 2026 | Jun 2026 | 8 Weeks</t>
  </si>
  <si>
    <t>French 1</t>
  </si>
  <si>
    <t>07-Oct-26 07:03 AM</t>
  </si>
  <si>
    <t>P2367002</t>
  </si>
  <si>
    <t>Dhruv Sandipani Gaikwad</t>
  </si>
  <si>
    <t>p2367002@student.nicmar.ac.in</t>
  </si>
  <si>
    <t>Male</t>
  </si>
  <si>
    <t>21-Jan-2005</t>
  </si>
  <si>
    <t>2023-Jun</t>
  </si>
  <si>
    <t>Bachelor of Business Administration (BBA)</t>
  </si>
  <si>
    <t>General</t>
  </si>
  <si>
    <t>MS Excel | MS Office | Business Research | Data Analysis | Financial Analysis</t>
  </si>
  <si>
    <t>Brickfolio Pvt. Ltd | Digital Marketing Intern | Pune | May 2025 | Jul 2025 | 8 Weeks
Energia Skyi Developers  | Sales Intern  | Pune | May 2026 | Jul 2026 | 8 Weeks</t>
  </si>
  <si>
    <t>06-Oct-26 09:43 PM</t>
  </si>
  <si>
    <t>MBA-ACM</t>
  </si>
  <si>
    <t>2026-2028</t>
  </si>
  <si>
    <t>P26700005</t>
  </si>
  <si>
    <t>Bhagyashree Dinesh Chaube</t>
  </si>
  <si>
    <t>P26700005@student.nicmar.ac.in</t>
  </si>
  <si>
    <t>22-Jan-2001</t>
  </si>
  <si>
    <t>NA</t>
  </si>
  <si>
    <t>2017-Jul</t>
  </si>
  <si>
    <t>Civil Engineering</t>
  </si>
  <si>
    <t>Sou. Venutai Chavan Polytechnic</t>
  </si>
  <si>
    <t>2020-Nov</t>
  </si>
  <si>
    <t>A. P. Shah, Thane</t>
  </si>
  <si>
    <t>Bachelor of Engineering (B.E.)</t>
  </si>
  <si>
    <t>AutoCAD,MS OFFICE,MS PROJECTS,EXCEL</t>
  </si>
  <si>
    <t>KEC International | Associate | Worli, Mumbai | Aug 2023 | Dec 2024 | 1 Years, 4 Months, 22 Days | 4.29</t>
  </si>
  <si>
    <t>16 month(s)</t>
  </si>
  <si>
    <t>Mahalaxmi Constructions | Tendering Engineer | Pune | Jan 2025 | Mar 2026 | 63 Weeks</t>
  </si>
  <si>
    <t>International Research Journal of Engineering and Technology (IRJET)</t>
  </si>
  <si>
    <t>06-Oct-26 04:41 PM</t>
  </si>
  <si>
    <t>P26700002</t>
  </si>
  <si>
    <t>Aditya Sreeram Dharmavaram</t>
  </si>
  <si>
    <t>P26700002@student.nicmar.ac.in</t>
  </si>
  <si>
    <t>29-Aug-2003</t>
  </si>
  <si>
    <t>Kadapa</t>
  </si>
  <si>
    <t>Andhra Pradesh</t>
  </si>
  <si>
    <t>2018-Apr</t>
  </si>
  <si>
    <t>2020-May</t>
  </si>
  <si>
    <t>KSRM College Of Engineering Andhra Pradesh</t>
  </si>
  <si>
    <t>Bachelor of Technology (B.Tech)</t>
  </si>
  <si>
    <t>2024-May</t>
  </si>
  <si>
    <t>AutoCAD,MS Office,MS Project,Agisoft Metashape,Sketchup</t>
  </si>
  <si>
    <t>MEIL (EPPL Payroll) | Project Planning &amp; Coordination – Civil(GET) | Bagalkot, Karnataka | Jun 2024 | Aug 2025 | 1 Years, 1 Months, 24 Days | 2.39</t>
  </si>
  <si>
    <t>13 month(s)</t>
  </si>
  <si>
    <t>L &amp; T -Buildings &amp; Factories | Project Intern | Hyderabad-Telangana | Sep 2023 | Oct 2023 | 3 Weeks</t>
  </si>
  <si>
    <t>NPTEL-Municipal Solid Waste Management
NPTEL-Introduction to Internet of Things
Excel-Microsoft Excel course Beginner to Expert 2023 
AutoCAD-2D Workshop</t>
  </si>
  <si>
    <t>05-Oct-26 10:44 PM</t>
  </si>
  <si>
    <t>P26700003</t>
  </si>
  <si>
    <t>Sudeep Sudarshan Hemadri</t>
  </si>
  <si>
    <t>P26700003@student.nicmar.ac.in</t>
  </si>
  <si>
    <t>25-Apr-2003</t>
  </si>
  <si>
    <t>Hubli</t>
  </si>
  <si>
    <t>Karnataka</t>
  </si>
  <si>
    <t>2019-Apr</t>
  </si>
  <si>
    <t>2021-Jul</t>
  </si>
  <si>
    <t>Hubli, Karnataka</t>
  </si>
  <si>
    <t>2025-Jul</t>
  </si>
  <si>
    <t>Autocad,MS Office,Excel,MS Project,Asta power project,primavera</t>
  </si>
  <si>
    <t>Total Environment Building Systems | Graduate Engineer Trainee | Bengaluru | Aug 2025 | Apr 2026 | 0 Years, 8 Months, 24 Days | 5.5</t>
  </si>
  <si>
    <t>8 month(s)</t>
  </si>
  <si>
    <t>Total-Environment Building Systems Pvt.Ltd | Intern | Bengaluru | Jan 2025 | Jul 2025 | 25 Weeks</t>
  </si>
  <si>
    <t>05-Oct-26 05:18 PM</t>
  </si>
  <si>
    <t>P2367022</t>
  </si>
  <si>
    <t>Anshika Srivastava</t>
  </si>
  <si>
    <t>p2367022@student.nicmar.ac.in</t>
  </si>
  <si>
    <t>12-Dec-2005</t>
  </si>
  <si>
    <t>Vadodara</t>
  </si>
  <si>
    <t>Gujarat</t>
  </si>
  <si>
    <t>Bachelor of Business Management</t>
  </si>
  <si>
    <t>MS Office,Visual studio code,Python,Canva,Adobe illustrator</t>
  </si>
  <si>
    <t>L&amp;T Energy Hydrocarbon - Onshore | Intern in Operations Control  | Vadodara | May 2025 | Jul 2025 | 8 Weeks
UltraTech Cement Limited  | Intern in Brand Building Department  | Bangalore  | May 2026 | Jul 2026 | 8 Weeks</t>
  </si>
  <si>
    <t xml:space="preserve">Martial arts -Karate
Technikala annual fest
Community services
Quench Club Certificate </t>
  </si>
  <si>
    <t>05-Oct-26 05:03 PM</t>
  </si>
  <si>
    <t>P2367012</t>
  </si>
  <si>
    <t>Shreya Jaiswal Shyamasre Jaiswal</t>
  </si>
  <si>
    <t>p2367012@student.nicmar.ac.in</t>
  </si>
  <si>
    <t>26-Apr-2004</t>
  </si>
  <si>
    <t>Ahmednagar</t>
  </si>
  <si>
    <t>2020-Jul</t>
  </si>
  <si>
    <t>2022-Mar</t>
  </si>
  <si>
    <t>other,Adobe Illustrator,Ms excel,Canva,Lightroom,ms access,Ms powerpoint,Ms word</t>
  </si>
  <si>
    <t>BALGHAR PRAKALPH | SOCIAL WORK INTERN | AHMEDNAGAR, MAHARASHTRA | Jun 2024 | Jun 2024 | 4 Weeks
YES MONEY SERVICES | INTERN  | AHMEDNAGAR, MAHARASHTRA  | May 2025 | Jul 2025 | 8 Weeks
Nagar Properties  | Real estate consultant intern  | Ahilyanagar, Maharashtra  | May 2026 | Jul 2026 | 8 Weeks</t>
  </si>
  <si>
    <t>05-Oct-26 03:33 PM</t>
  </si>
  <si>
    <t>P2367013</t>
  </si>
  <si>
    <t>Muktasree Das</t>
  </si>
  <si>
    <t>p2367013@student.nicmar.ac.in</t>
  </si>
  <si>
    <t>09-Mar-2006</t>
  </si>
  <si>
    <t>Kolkata</t>
  </si>
  <si>
    <t>West Bengal</t>
  </si>
  <si>
    <t>MS Office,ADOBE ILLUSTRATOR,VISUAL STUDIO CODE,CANVA,BlueJ,MS Excel,PowerPoint</t>
  </si>
  <si>
    <t>Arogya Sandhan Charitable Trust | Intern | Kolkata | Jun 2024 | Jul 2024 | 4 Weeks
BRICKFOLIO PVT. LTD. | HR RECRUITER | PUNE | May 2025 | Jul 2025 | 8 Weeks
Vidyashree Developers | Sales and Marketing | Pune | May 2026 | Jul 2026 | 8 Weeks</t>
  </si>
  <si>
    <t>Dance Utsaav Completition Certificate
Senior Choreo Utsaav Competition
Student Ambassador
Junior Choreo Utsaav Competition</t>
  </si>
  <si>
    <t>05-Oct-26 11:31 AM</t>
  </si>
  <si>
    <t>P2367018</t>
  </si>
  <si>
    <t>Kanav Singh</t>
  </si>
  <si>
    <t>p2367018@student.nicmar.ac.in</t>
  </si>
  <si>
    <t>20-Sep-2004</t>
  </si>
  <si>
    <t>Lucknow</t>
  </si>
  <si>
    <t>Uttar Pradesh</t>
  </si>
  <si>
    <t>MS Office,PYTHON,ADOBE ILLUSTRATOR,ADOBE PHOTOSHOP,CANVA</t>
  </si>
  <si>
    <t>HelpAge India | INTERN | Lucknow | Jun 2024 | Jul 2024 | 4 Weeks
Brickfolio Solutions Private Ltd | Human Resources Intern | Pune | May 2025 | Jul 2025 | 8 Weeks
Tally Solutions Private Limited | Corporate Finance | Bangalore | May 2026 | Jul 2026 | 8 Weeks</t>
  </si>
  <si>
    <t>Course On Computer Basics
Student Ambassador</t>
  </si>
  <si>
    <t>05-Oct-26 10:48 AM</t>
  </si>
  <si>
    <t>P2367024</t>
  </si>
  <si>
    <t>Sowmitri Sharma Malladi</t>
  </si>
  <si>
    <t>p2367024@student.nicmar.ac.in</t>
  </si>
  <si>
    <t>05-Oct-2005</t>
  </si>
  <si>
    <t>Eluru</t>
  </si>
  <si>
    <t>2021-Jun</t>
  </si>
  <si>
    <t>2023-Mar</t>
  </si>
  <si>
    <t>MS Office,Adobe Illustrator,Python,sql</t>
  </si>
  <si>
    <t>NAVAJEEVAN BALABHAVAN SOCIETY |  VOLUNTEER | PONSANAPALLI,NEAR NUZVID, ANDHRAPRADESH | Jun 2024 | Jul 2024 | 3 Weeks
BluBrick Reality | Pre-Sales | pune | May 2025 | Jul 2025 | 8 Weeks
EDSOM FINTECH PVT LTD | OPERATIONS | PUNE | May 2026 | Jun 2026 | 7 Weeks</t>
  </si>
  <si>
    <t>Design Thinking and Community-Based Design
Diploma in Computer Application</t>
  </si>
  <si>
    <t>05-Oct-26 10:34 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</si>
</sst>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P2367009_529378.jpg" TargetMode="External"/><Relationship Id="rId_hyperlink_2" Type="http://schemas.openxmlformats.org/officeDocument/2006/relationships/hyperlink" Target="https://nconnect.nicmar.ac.in/storage/profile/ProfilePhoto_P2367002_857926.jpg" TargetMode="External"/><Relationship Id="rId_hyperlink_3" Type="http://schemas.openxmlformats.org/officeDocument/2006/relationships/hyperlink" Target="https://nconnect.nicmar.ac.in/storage/profile/6a85eb1a64777.png" TargetMode="External"/><Relationship Id="rId_hyperlink_4" Type="http://schemas.openxmlformats.org/officeDocument/2006/relationships/hyperlink" Target="https://nconnect.nicmar.ac.in/storage/profile/6a841b059dfed.png" TargetMode="External"/><Relationship Id="rId_hyperlink_5" Type="http://schemas.openxmlformats.org/officeDocument/2006/relationships/hyperlink" Target="https://nconnect.nicmar.ac.in/storage/profile/6a85c58c1348f.png" TargetMode="External"/><Relationship Id="rId_hyperlink_6" Type="http://schemas.openxmlformats.org/officeDocument/2006/relationships/hyperlink" Target="https://nconnect.nicmar.ac.in/storage/profile/6ac3373301f51.png" TargetMode="External"/><Relationship Id="rId_hyperlink_7" Type="http://schemas.openxmlformats.org/officeDocument/2006/relationships/hyperlink" Target="https://nconnect.nicmar.ac.in/storage/profile/ProfilePhoto_P2367012 _417362.jpg" TargetMode="External"/><Relationship Id="rId_hyperlink_8" Type="http://schemas.openxmlformats.org/officeDocument/2006/relationships/hyperlink" Target="https://nconnect.nicmar.ac.in/storage/profile/ProfilePhoto_P2367013_643791.jpg" TargetMode="External"/><Relationship Id="rId_hyperlink_9" Type="http://schemas.openxmlformats.org/officeDocument/2006/relationships/hyperlink" Target="https://nconnect.nicmar.ac.in/storage/profile/ProfilePhoto_P2367018_789645.jpg" TargetMode="External"/><Relationship Id="rId_hyperlink_10" Type="http://schemas.openxmlformats.org/officeDocument/2006/relationships/hyperlink" Target="https://nconnect.nicmar.ac.in/storage/profile/ProfilePhoto_P2367024 _423659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11"/>
  <sheetViews>
    <sheetView tabSelected="1" workbookViewId="0" showGridLines="true" showRowColHeaders="1">
      <pane ySplit="1" topLeftCell="A2" activePane="bottomLeft" state="frozen"/>
      <selection pane="bottomLeft" activeCell="I2" sqref="I2:I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8.848" bestFit="true" customWidth="true" style="0"/>
    <col min="8" max="8" width="24.28" bestFit="true" customWidth="true" style="0"/>
    <col min="9" max="9" width="17.71" bestFit="true" customWidth="true" style="0"/>
    <col min="10" max="10" width="47.131" bestFit="true" customWidth="true" style="0"/>
    <col min="11" max="11" width="13.997" bestFit="true" customWidth="true" style="0"/>
    <col min="12" max="12" width="21.566" bestFit="true" customWidth="true" style="0"/>
    <col min="13" max="13" width="36.42" bestFit="true" customWidth="true" style="0"/>
    <col min="14" max="14" width="12.854" bestFit="true" customWidth="true" style="0"/>
    <col min="15" max="15" width="11.283" bestFit="true" customWidth="true" style="0"/>
    <col min="16" max="16" width="13.997" bestFit="true" customWidth="true" style="0"/>
    <col min="17" max="17" width="21.566" bestFit="true" customWidth="true" style="0"/>
    <col min="18" max="18" width="13.997" bestFit="true" customWidth="true" style="0"/>
    <col min="19" max="19" width="9.998" bestFit="true" customWidth="true" style="0"/>
    <col min="20" max="20" width="17.71" bestFit="true" customWidth="true" style="0"/>
    <col min="21" max="21" width="20.281" bestFit="true" customWidth="true" style="0"/>
    <col min="22" max="22" width="11.283" bestFit="true" customWidth="true" style="0"/>
    <col min="23" max="23" width="20.281" bestFit="true" customWidth="true" style="0"/>
    <col min="24" max="24" width="25.422" bestFit="true" customWidth="true" style="0"/>
    <col min="25" max="25" width="11.283" bestFit="true" customWidth="true" style="0"/>
    <col min="26" max="26" width="20.281" bestFit="true" customWidth="true" style="0"/>
    <col min="27" max="27" width="25.422" bestFit="true" customWidth="true" style="0"/>
    <col min="28" max="28" width="12.568" bestFit="true" customWidth="true" style="0"/>
    <col min="29" max="29" width="12.854" bestFit="true" customWidth="true" style="0"/>
    <col min="30" max="30" width="17.567" bestFit="true" customWidth="true" style="0"/>
    <col min="31" max="31" width="31.849" bestFit="true" customWidth="true" style="0"/>
    <col min="32" max="32" width="27.993" bestFit="true" customWidth="true" style="0"/>
    <col min="33" max="33" width="29.421" bestFit="true" customWidth="true" style="0"/>
    <col min="34" max="34" width="17.71" bestFit="true" customWidth="true" style="0"/>
    <col min="35" max="35" width="12.568" bestFit="true" customWidth="true" style="0"/>
    <col min="36" max="36" width="16.425" bestFit="true" customWidth="true" style="0"/>
    <col min="37" max="37" width="15.139" bestFit="true" customWidth="true" style="0"/>
    <col min="38" max="38" width="24.28" bestFit="true" customWidth="true" style="0"/>
    <col min="39" max="39" width="24.28" bestFit="true" customWidth="true" style="0"/>
    <col min="40" max="40" width="15.139" bestFit="true" customWidth="true" style="0"/>
    <col min="41" max="41" width="13.997" bestFit="true" customWidth="true" style="0"/>
    <col min="42" max="42" width="16.425" bestFit="true" customWidth="true" style="0"/>
    <col min="43" max="43" width="15.139" bestFit="true" customWidth="true" style="0"/>
    <col min="44" max="44" width="24.28" bestFit="true" customWidth="true" style="0"/>
    <col min="45" max="45" width="24.28" bestFit="true" customWidth="true" style="0"/>
    <col min="46" max="46" width="15.139" bestFit="true" customWidth="true" style="0"/>
    <col min="47" max="47" width="13.997" bestFit="true" customWidth="true" style="0"/>
    <col min="48" max="48" width="21.138" bestFit="true" customWidth="true" style="0"/>
    <col min="49" max="49" width="37.705" bestFit="true" customWidth="true" style="0"/>
    <col min="50" max="50" width="29.421" bestFit="true" customWidth="true" style="0"/>
    <col min="51" max="51" width="29.421" bestFit="true" customWidth="true" style="0"/>
    <col min="52" max="52" width="20.281" bestFit="true" customWidth="true" style="0"/>
    <col min="53" max="53" width="19.138" bestFit="true" customWidth="true" style="0"/>
    <col min="54" max="54" width="20.281" bestFit="true" customWidth="true" style="0"/>
    <col min="55" max="55" width="50.559" bestFit="true" customWidth="true" style="0"/>
    <col min="56" max="56" width="49.417" bestFit="true" customWidth="true" style="0"/>
    <col min="57" max="57" width="25.422" bestFit="true" customWidth="true" style="0"/>
    <col min="58" max="58" width="22.852" bestFit="true" customWidth="true" style="0"/>
    <col min="59" max="59" width="22.852" bestFit="true" customWidth="true" style="0"/>
    <col min="60" max="60" width="13.997" bestFit="true" customWidth="true" style="0"/>
    <col min="61" max="61" width="12.568" bestFit="true" customWidth="true" style="0"/>
    <col min="62" max="62" width="20.281" bestFit="true" customWidth="true" style="0"/>
    <col min="63" max="63" width="16.425" bestFit="true" customWidth="true" style="0"/>
    <col min="64" max="64" width="15.139" bestFit="true" customWidth="true" style="0"/>
    <col min="65" max="65" width="25.422" bestFit="true" customWidth="true" style="0"/>
    <col min="66" max="66" width="22.852" bestFit="true" customWidth="true" style="0"/>
    <col min="67" max="67" width="22.852" bestFit="true" customWidth="true" style="0"/>
    <col min="68" max="68" width="13.997" bestFit="true" customWidth="true" style="0"/>
    <col min="69" max="69" width="12.568" bestFit="true" customWidth="true" style="0"/>
    <col min="70" max="70" width="95.405" bestFit="true" customWidth="true" style="0"/>
    <col min="71" max="71" width="173.243" bestFit="true" customWidth="true" style="0"/>
    <col min="72" max="72" width="34.563" bestFit="true" customWidth="true" style="0"/>
    <col min="73" max="73" width="137.966" bestFit="true" customWidth="true" style="0"/>
    <col min="74" max="74" width="19.138" bestFit="true" customWidth="true" style="0"/>
    <col min="75" max="75" width="81.266" bestFit="true" customWidth="true" style="0"/>
    <col min="76" max="76" width="22.852" bestFit="true" customWidth="true" style="0"/>
    <col min="77" max="77" width="22.28" bestFit="true" customWidth="true" style="0"/>
  </cols>
  <sheetData>
    <row r="1" spans="1:7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</row>
    <row r="2" spans="1:77">
      <c r="A2" s="1" t="s">
        <v>77</v>
      </c>
      <c r="B2" s="1" t="s">
        <v>78</v>
      </c>
      <c r="C2" s="1" t="s">
        <v>79</v>
      </c>
      <c r="D2" s="1" t="s">
        <v>80</v>
      </c>
      <c r="E2" s="1" t="s">
        <v>80</v>
      </c>
      <c r="F2" s="1" t="s">
        <v>80</v>
      </c>
      <c r="G2" s="1" t="s">
        <v>81</v>
      </c>
      <c r="H2" s="1" t="s">
        <v>80</v>
      </c>
      <c r="I2" s="3"/>
      <c r="J2" s="1" t="s">
        <v>82</v>
      </c>
      <c r="K2" s="1" t="s">
        <v>83</v>
      </c>
      <c r="L2" s="1" t="s">
        <v>80</v>
      </c>
      <c r="M2" s="1" t="s">
        <v>84</v>
      </c>
      <c r="N2" s="1">
        <v>9699114019</v>
      </c>
      <c r="O2" s="1" t="s">
        <v>85</v>
      </c>
      <c r="P2" s="1" t="s">
        <v>86</v>
      </c>
      <c r="Q2" s="1" t="s">
        <v>80</v>
      </c>
      <c r="R2" s="1" t="s">
        <v>80</v>
      </c>
      <c r="S2" s="1" t="s">
        <v>80</v>
      </c>
      <c r="T2" s="1" t="s">
        <v>80</v>
      </c>
      <c r="U2" s="1" t="s">
        <v>80</v>
      </c>
      <c r="V2" s="1" t="s">
        <v>80</v>
      </c>
      <c r="W2" s="1" t="s">
        <v>80</v>
      </c>
      <c r="X2" s="1" t="s">
        <v>80</v>
      </c>
      <c r="Y2" s="1" t="s">
        <v>80</v>
      </c>
      <c r="Z2" s="1" t="s">
        <v>80</v>
      </c>
      <c r="AA2" s="1" t="s">
        <v>80</v>
      </c>
      <c r="AB2" s="1" t="s">
        <v>80</v>
      </c>
      <c r="AC2" s="1" t="s">
        <v>87</v>
      </c>
      <c r="AD2" s="1" t="s">
        <v>88</v>
      </c>
      <c r="AE2" s="1" t="s">
        <v>80</v>
      </c>
      <c r="AF2" s="1" t="s">
        <v>80</v>
      </c>
      <c r="AG2" s="1" t="s">
        <v>80</v>
      </c>
      <c r="AH2" s="1">
        <v>9.53</v>
      </c>
      <c r="AI2" s="1" t="s">
        <v>80</v>
      </c>
      <c r="AJ2" s="1" t="s">
        <v>80</v>
      </c>
      <c r="AK2" s="1" t="s">
        <v>80</v>
      </c>
      <c r="AL2" s="1" t="s">
        <v>80</v>
      </c>
      <c r="AM2" s="1" t="s">
        <v>89</v>
      </c>
      <c r="AN2" s="1">
        <v>89.5</v>
      </c>
      <c r="AO2" s="1" t="s">
        <v>80</v>
      </c>
      <c r="AP2" s="1" t="s">
        <v>80</v>
      </c>
      <c r="AQ2" s="1" t="s">
        <v>80</v>
      </c>
      <c r="AR2" s="1" t="s">
        <v>80</v>
      </c>
      <c r="AS2" s="1" t="s">
        <v>90</v>
      </c>
      <c r="AT2" s="1">
        <v>71.5</v>
      </c>
      <c r="AU2" s="1" t="s">
        <v>80</v>
      </c>
      <c r="AV2" s="1" t="s">
        <v>80</v>
      </c>
      <c r="AW2" s="1" t="s">
        <v>80</v>
      </c>
      <c r="AX2" s="1" t="s">
        <v>80</v>
      </c>
      <c r="AY2" s="1" t="s">
        <v>80</v>
      </c>
      <c r="AZ2" s="1" t="s">
        <v>80</v>
      </c>
      <c r="BA2" s="1" t="s">
        <v>80</v>
      </c>
      <c r="BB2" s="1" t="s">
        <v>80</v>
      </c>
      <c r="BC2" s="1" t="s">
        <v>80</v>
      </c>
      <c r="BD2" s="1" t="s">
        <v>80</v>
      </c>
      <c r="BE2" s="1" t="s">
        <v>80</v>
      </c>
      <c r="BF2" s="1" t="s">
        <v>80</v>
      </c>
      <c r="BG2" s="1" t="s">
        <v>80</v>
      </c>
      <c r="BH2" s="1" t="s">
        <v>80</v>
      </c>
      <c r="BI2" s="1" t="s">
        <v>80</v>
      </c>
      <c r="BJ2" s="1" t="s">
        <v>80</v>
      </c>
      <c r="BK2" s="1" t="s">
        <v>80</v>
      </c>
      <c r="BL2" s="1" t="s">
        <v>80</v>
      </c>
      <c r="BM2" s="1" t="s">
        <v>80</v>
      </c>
      <c r="BN2" s="1" t="s">
        <v>80</v>
      </c>
      <c r="BO2" s="1" t="s">
        <v>80</v>
      </c>
      <c r="BP2" s="1" t="s">
        <v>80</v>
      </c>
      <c r="BQ2" s="1" t="s">
        <v>80</v>
      </c>
      <c r="BR2" s="1" t="s">
        <v>91</v>
      </c>
      <c r="BS2" s="1" t="s">
        <v>80</v>
      </c>
      <c r="BT2" s="1" t="s">
        <v>80</v>
      </c>
      <c r="BU2" s="1" t="s">
        <v>92</v>
      </c>
      <c r="BV2" s="1">
        <v>20</v>
      </c>
      <c r="BW2" s="1" t="s">
        <v>93</v>
      </c>
      <c r="BX2" s="1" t="str">
        <f>HYPERLINK("https://nconnect.nicmar.ac.in/storage/profile/ProfilePhoto_P2367009_529378.jpg","Download")</f>
        <v>0</v>
      </c>
      <c r="BY2" s="1" t="s">
        <v>94</v>
      </c>
    </row>
    <row r="3" spans="1:77">
      <c r="A3" s="1" t="s">
        <v>77</v>
      </c>
      <c r="B3" s="1" t="s">
        <v>78</v>
      </c>
      <c r="C3" s="1" t="s">
        <v>95</v>
      </c>
      <c r="D3" s="1" t="s">
        <v>80</v>
      </c>
      <c r="E3" s="1" t="s">
        <v>80</v>
      </c>
      <c r="F3" s="1" t="s">
        <v>80</v>
      </c>
      <c r="G3" s="1" t="s">
        <v>96</v>
      </c>
      <c r="H3" s="1" t="s">
        <v>80</v>
      </c>
      <c r="I3" s="3"/>
      <c r="J3" s="1" t="s">
        <v>82</v>
      </c>
      <c r="K3" s="1" t="s">
        <v>83</v>
      </c>
      <c r="L3" s="1" t="s">
        <v>80</v>
      </c>
      <c r="M3" s="1" t="s">
        <v>97</v>
      </c>
      <c r="N3" s="1">
        <v>9890711789</v>
      </c>
      <c r="O3" s="1" t="s">
        <v>98</v>
      </c>
      <c r="P3" s="1" t="s">
        <v>99</v>
      </c>
      <c r="Q3" s="1" t="s">
        <v>80</v>
      </c>
      <c r="R3" s="1" t="s">
        <v>80</v>
      </c>
      <c r="S3" s="1" t="s">
        <v>80</v>
      </c>
      <c r="T3" s="1" t="s">
        <v>80</v>
      </c>
      <c r="U3" s="1" t="s">
        <v>80</v>
      </c>
      <c r="V3" s="1" t="s">
        <v>80</v>
      </c>
      <c r="W3" s="1" t="s">
        <v>80</v>
      </c>
      <c r="X3" s="1" t="s">
        <v>80</v>
      </c>
      <c r="Y3" s="1" t="s">
        <v>80</v>
      </c>
      <c r="Z3" s="1" t="s">
        <v>80</v>
      </c>
      <c r="AA3" s="1" t="s">
        <v>80</v>
      </c>
      <c r="AB3" s="1" t="s">
        <v>80</v>
      </c>
      <c r="AC3" s="1" t="s">
        <v>87</v>
      </c>
      <c r="AD3" s="1" t="s">
        <v>88</v>
      </c>
      <c r="AE3" s="1" t="s">
        <v>80</v>
      </c>
      <c r="AF3" s="1" t="s">
        <v>80</v>
      </c>
      <c r="AG3" s="1" t="s">
        <v>80</v>
      </c>
      <c r="AH3" s="1">
        <v>8.27</v>
      </c>
      <c r="AI3" s="1" t="s">
        <v>80</v>
      </c>
      <c r="AJ3" s="1" t="s">
        <v>80</v>
      </c>
      <c r="AK3" s="1" t="s">
        <v>80</v>
      </c>
      <c r="AL3" s="1" t="s">
        <v>80</v>
      </c>
      <c r="AM3" s="1" t="s">
        <v>89</v>
      </c>
      <c r="AN3" s="1">
        <v>83.2</v>
      </c>
      <c r="AO3" s="1" t="s">
        <v>80</v>
      </c>
      <c r="AP3" s="1" t="s">
        <v>80</v>
      </c>
      <c r="AQ3" s="1" t="s">
        <v>80</v>
      </c>
      <c r="AR3" s="1" t="s">
        <v>80</v>
      </c>
      <c r="AS3" s="1" t="s">
        <v>100</v>
      </c>
      <c r="AT3" s="1">
        <v>70.83</v>
      </c>
      <c r="AU3" s="1" t="s">
        <v>80</v>
      </c>
      <c r="AV3" s="1" t="s">
        <v>80</v>
      </c>
      <c r="AW3" s="1" t="s">
        <v>80</v>
      </c>
      <c r="AX3" s="1" t="s">
        <v>80</v>
      </c>
      <c r="AY3" s="1" t="s">
        <v>80</v>
      </c>
      <c r="AZ3" s="1" t="s">
        <v>80</v>
      </c>
      <c r="BA3" s="1" t="s">
        <v>80</v>
      </c>
      <c r="BB3" s="1" t="s">
        <v>80</v>
      </c>
      <c r="BC3" s="1" t="s">
        <v>80</v>
      </c>
      <c r="BD3" s="1" t="s">
        <v>101</v>
      </c>
      <c r="BE3" s="1" t="s">
        <v>102</v>
      </c>
      <c r="BF3" s="1" t="s">
        <v>80</v>
      </c>
      <c r="BG3" s="1" t="s">
        <v>80</v>
      </c>
      <c r="BH3" s="1" t="s">
        <v>80</v>
      </c>
      <c r="BI3" s="1" t="s">
        <v>80</v>
      </c>
      <c r="BJ3" s="1" t="s">
        <v>80</v>
      </c>
      <c r="BK3" s="1" t="s">
        <v>80</v>
      </c>
      <c r="BL3" s="1" t="s">
        <v>80</v>
      </c>
      <c r="BM3" s="1" t="s">
        <v>80</v>
      </c>
      <c r="BN3" s="1" t="s">
        <v>80</v>
      </c>
      <c r="BO3" s="1" t="s">
        <v>80</v>
      </c>
      <c r="BP3" s="1" t="s">
        <v>80</v>
      </c>
      <c r="BQ3" s="1" t="s">
        <v>80</v>
      </c>
      <c r="BR3" s="1" t="s">
        <v>103</v>
      </c>
      <c r="BS3" s="1" t="s">
        <v>80</v>
      </c>
      <c r="BT3" s="1" t="s">
        <v>80</v>
      </c>
      <c r="BU3" s="1" t="s">
        <v>104</v>
      </c>
      <c r="BV3" s="1">
        <v>16</v>
      </c>
      <c r="BW3" s="1" t="s">
        <v>80</v>
      </c>
      <c r="BX3" s="1" t="str">
        <f>HYPERLINK("https://nconnect.nicmar.ac.in/storage/profile/ProfilePhoto_P2367002_857926.jpg","Download")</f>
        <v>0</v>
      </c>
      <c r="BY3" s="1" t="s">
        <v>105</v>
      </c>
    </row>
    <row r="4" spans="1:77">
      <c r="A4" s="1" t="s">
        <v>106</v>
      </c>
      <c r="B4" s="1" t="s">
        <v>107</v>
      </c>
      <c r="C4" s="1" t="s">
        <v>108</v>
      </c>
      <c r="D4" s="1" t="s">
        <v>80</v>
      </c>
      <c r="E4" s="1" t="s">
        <v>80</v>
      </c>
      <c r="F4" s="1" t="s">
        <v>80</v>
      </c>
      <c r="G4" s="1" t="s">
        <v>109</v>
      </c>
      <c r="H4" s="1" t="s">
        <v>80</v>
      </c>
      <c r="I4" s="3"/>
      <c r="J4" s="1" t="s">
        <v>82</v>
      </c>
      <c r="K4" s="1" t="s">
        <v>83</v>
      </c>
      <c r="L4" s="1" t="s">
        <v>80</v>
      </c>
      <c r="M4" s="1" t="s">
        <v>110</v>
      </c>
      <c r="N4" s="1">
        <v>8855965030</v>
      </c>
      <c r="O4" s="1" t="s">
        <v>85</v>
      </c>
      <c r="P4" s="1" t="s">
        <v>111</v>
      </c>
      <c r="Q4" s="1" t="s">
        <v>80</v>
      </c>
      <c r="R4" s="1" t="s">
        <v>80</v>
      </c>
      <c r="S4" s="1" t="s">
        <v>80</v>
      </c>
      <c r="T4" s="1" t="s">
        <v>80</v>
      </c>
      <c r="U4" s="1" t="s">
        <v>80</v>
      </c>
      <c r="V4" s="1" t="s">
        <v>80</v>
      </c>
      <c r="W4" s="1" t="s">
        <v>80</v>
      </c>
      <c r="X4" s="1" t="s">
        <v>80</v>
      </c>
      <c r="Y4" s="1" t="s">
        <v>80</v>
      </c>
      <c r="Z4" s="1" t="s">
        <v>80</v>
      </c>
      <c r="AA4" s="1" t="s">
        <v>80</v>
      </c>
      <c r="AB4" s="1" t="s">
        <v>80</v>
      </c>
      <c r="AC4" s="1" t="s">
        <v>87</v>
      </c>
      <c r="AD4" s="1" t="s">
        <v>88</v>
      </c>
      <c r="AE4" s="1" t="s">
        <v>80</v>
      </c>
      <c r="AF4" s="1" t="s">
        <v>80</v>
      </c>
      <c r="AG4" s="1" t="s">
        <v>80</v>
      </c>
      <c r="AH4" s="1" t="s">
        <v>112</v>
      </c>
      <c r="AI4" s="1" t="s">
        <v>80</v>
      </c>
      <c r="AJ4" s="1" t="s">
        <v>80</v>
      </c>
      <c r="AK4" s="1" t="s">
        <v>80</v>
      </c>
      <c r="AL4" s="1" t="s">
        <v>80</v>
      </c>
      <c r="AM4" s="1" t="s">
        <v>113</v>
      </c>
      <c r="AN4" s="1">
        <v>81.4</v>
      </c>
      <c r="AO4" s="1" t="s">
        <v>80</v>
      </c>
      <c r="AP4" s="1" t="s">
        <v>80</v>
      </c>
      <c r="AQ4" s="1" t="s">
        <v>80</v>
      </c>
      <c r="AR4" s="1" t="s">
        <v>80</v>
      </c>
      <c r="AS4" s="1" t="s">
        <v>80</v>
      </c>
      <c r="AT4" s="1" t="s">
        <v>80</v>
      </c>
      <c r="AU4" s="1" t="s">
        <v>80</v>
      </c>
      <c r="AV4" s="1" t="s">
        <v>114</v>
      </c>
      <c r="AW4" s="1" t="s">
        <v>115</v>
      </c>
      <c r="AX4" s="1" t="s">
        <v>80</v>
      </c>
      <c r="AY4" s="1" t="s">
        <v>116</v>
      </c>
      <c r="AZ4" s="1">
        <v>87.79</v>
      </c>
      <c r="BA4" s="1" t="s">
        <v>80</v>
      </c>
      <c r="BB4" s="1" t="s">
        <v>80</v>
      </c>
      <c r="BC4" s="1" t="s">
        <v>117</v>
      </c>
      <c r="BD4" s="1" t="s">
        <v>118</v>
      </c>
      <c r="BE4" s="1" t="s">
        <v>114</v>
      </c>
      <c r="BF4" s="1" t="s">
        <v>80</v>
      </c>
      <c r="BG4" s="1" t="s">
        <v>90</v>
      </c>
      <c r="BH4" s="1">
        <v>68.73</v>
      </c>
      <c r="BI4" s="1" t="s">
        <v>80</v>
      </c>
      <c r="BJ4" s="1" t="s">
        <v>80</v>
      </c>
      <c r="BK4" s="1" t="s">
        <v>80</v>
      </c>
      <c r="BL4" s="1" t="s">
        <v>80</v>
      </c>
      <c r="BM4" s="1" t="s">
        <v>80</v>
      </c>
      <c r="BN4" s="1" t="s">
        <v>80</v>
      </c>
      <c r="BO4" s="1" t="s">
        <v>80</v>
      </c>
      <c r="BP4" s="1" t="s">
        <v>80</v>
      </c>
      <c r="BQ4" s="1" t="s">
        <v>80</v>
      </c>
      <c r="BR4" s="1" t="s">
        <v>119</v>
      </c>
      <c r="BS4" s="1" t="s">
        <v>120</v>
      </c>
      <c r="BT4" s="1" t="s">
        <v>121</v>
      </c>
      <c r="BU4" s="1" t="s">
        <v>122</v>
      </c>
      <c r="BV4" s="1">
        <v>63</v>
      </c>
      <c r="BW4" s="1" t="s">
        <v>123</v>
      </c>
      <c r="BX4" s="1" t="str">
        <f>HYPERLINK("https://nconnect.nicmar.ac.in/storage/profile/6a85eb1a64777.png","Download")</f>
        <v>0</v>
      </c>
      <c r="BY4" s="1" t="s">
        <v>124</v>
      </c>
    </row>
    <row r="5" spans="1:77">
      <c r="A5" s="1" t="s">
        <v>106</v>
      </c>
      <c r="B5" s="1" t="s">
        <v>107</v>
      </c>
      <c r="C5" s="1" t="s">
        <v>125</v>
      </c>
      <c r="D5" s="1" t="s">
        <v>80</v>
      </c>
      <c r="E5" s="1" t="s">
        <v>80</v>
      </c>
      <c r="F5" s="1" t="s">
        <v>80</v>
      </c>
      <c r="G5" s="1" t="s">
        <v>126</v>
      </c>
      <c r="H5" s="1" t="s">
        <v>80</v>
      </c>
      <c r="I5" s="3"/>
      <c r="J5" s="1" t="s">
        <v>82</v>
      </c>
      <c r="K5" s="1" t="s">
        <v>83</v>
      </c>
      <c r="L5" s="1" t="s">
        <v>80</v>
      </c>
      <c r="M5" s="1" t="s">
        <v>127</v>
      </c>
      <c r="N5" s="1">
        <v>7981731744</v>
      </c>
      <c r="O5" s="1" t="s">
        <v>98</v>
      </c>
      <c r="P5" s="1" t="s">
        <v>128</v>
      </c>
      <c r="Q5" s="1" t="s">
        <v>80</v>
      </c>
      <c r="R5" s="1" t="s">
        <v>80</v>
      </c>
      <c r="S5" s="1" t="s">
        <v>80</v>
      </c>
      <c r="T5" s="1" t="s">
        <v>80</v>
      </c>
      <c r="U5" s="1" t="s">
        <v>80</v>
      </c>
      <c r="V5" s="1" t="s">
        <v>80</v>
      </c>
      <c r="W5" s="1" t="s">
        <v>80</v>
      </c>
      <c r="X5" s="1" t="s">
        <v>80</v>
      </c>
      <c r="Y5" s="1" t="s">
        <v>80</v>
      </c>
      <c r="Z5" s="1" t="s">
        <v>80</v>
      </c>
      <c r="AA5" s="1" t="s">
        <v>80</v>
      </c>
      <c r="AB5" s="1" t="s">
        <v>80</v>
      </c>
      <c r="AC5" s="1" t="s">
        <v>129</v>
      </c>
      <c r="AD5" s="1" t="s">
        <v>130</v>
      </c>
      <c r="AE5" s="1" t="s">
        <v>80</v>
      </c>
      <c r="AF5" s="1" t="s">
        <v>80</v>
      </c>
      <c r="AG5" s="1" t="s">
        <v>80</v>
      </c>
      <c r="AH5" s="1" t="s">
        <v>112</v>
      </c>
      <c r="AI5" s="1" t="s">
        <v>80</v>
      </c>
      <c r="AJ5" s="1" t="s">
        <v>80</v>
      </c>
      <c r="AK5" s="1" t="s">
        <v>80</v>
      </c>
      <c r="AL5" s="1" t="s">
        <v>80</v>
      </c>
      <c r="AM5" s="1" t="s">
        <v>131</v>
      </c>
      <c r="AN5" s="1">
        <v>100.0</v>
      </c>
      <c r="AO5" s="1" t="s">
        <v>80</v>
      </c>
      <c r="AP5" s="1" t="s">
        <v>80</v>
      </c>
      <c r="AQ5" s="1" t="s">
        <v>80</v>
      </c>
      <c r="AR5" s="1" t="s">
        <v>80</v>
      </c>
      <c r="AS5" s="1" t="s">
        <v>132</v>
      </c>
      <c r="AT5" s="1">
        <v>95.6</v>
      </c>
      <c r="AU5" s="1" t="s">
        <v>80</v>
      </c>
      <c r="AV5" s="1" t="s">
        <v>80</v>
      </c>
      <c r="AW5" s="1" t="s">
        <v>80</v>
      </c>
      <c r="AX5" s="1" t="s">
        <v>80</v>
      </c>
      <c r="AY5" s="1" t="s">
        <v>80</v>
      </c>
      <c r="AZ5" s="1" t="s">
        <v>80</v>
      </c>
      <c r="BA5" s="1" t="s">
        <v>80</v>
      </c>
      <c r="BB5" s="1" t="s">
        <v>80</v>
      </c>
      <c r="BC5" s="1" t="s">
        <v>133</v>
      </c>
      <c r="BD5" s="1" t="s">
        <v>134</v>
      </c>
      <c r="BE5" s="1" t="s">
        <v>114</v>
      </c>
      <c r="BF5" s="1" t="s">
        <v>80</v>
      </c>
      <c r="BG5" s="1" t="s">
        <v>135</v>
      </c>
      <c r="BH5" s="1">
        <v>91.5</v>
      </c>
      <c r="BI5" s="1" t="s">
        <v>80</v>
      </c>
      <c r="BJ5" s="1" t="s">
        <v>80</v>
      </c>
      <c r="BK5" s="1" t="s">
        <v>80</v>
      </c>
      <c r="BL5" s="1" t="s">
        <v>80</v>
      </c>
      <c r="BM5" s="1" t="s">
        <v>80</v>
      </c>
      <c r="BN5" s="1" t="s">
        <v>80</v>
      </c>
      <c r="BO5" s="1" t="s">
        <v>80</v>
      </c>
      <c r="BP5" s="1" t="s">
        <v>80</v>
      </c>
      <c r="BQ5" s="1" t="s">
        <v>80</v>
      </c>
      <c r="BR5" s="1" t="s">
        <v>136</v>
      </c>
      <c r="BS5" s="1" t="s">
        <v>137</v>
      </c>
      <c r="BT5" s="1" t="s">
        <v>138</v>
      </c>
      <c r="BU5" s="1" t="s">
        <v>139</v>
      </c>
      <c r="BV5" s="1">
        <v>3</v>
      </c>
      <c r="BW5" s="1" t="s">
        <v>140</v>
      </c>
      <c r="BX5" s="1" t="str">
        <f>HYPERLINK("https://nconnect.nicmar.ac.in/storage/profile/6a841b059dfed.png","Download")</f>
        <v>0</v>
      </c>
      <c r="BY5" s="1" t="s">
        <v>141</v>
      </c>
    </row>
    <row r="6" spans="1:77">
      <c r="A6" s="1" t="s">
        <v>106</v>
      </c>
      <c r="B6" s="1" t="s">
        <v>107</v>
      </c>
      <c r="C6" s="1" t="s">
        <v>142</v>
      </c>
      <c r="D6" s="1" t="s">
        <v>80</v>
      </c>
      <c r="E6" s="1" t="s">
        <v>80</v>
      </c>
      <c r="F6" s="1" t="s">
        <v>80</v>
      </c>
      <c r="G6" s="1" t="s">
        <v>143</v>
      </c>
      <c r="H6" s="1" t="s">
        <v>80</v>
      </c>
      <c r="I6" s="3"/>
      <c r="J6" s="1" t="s">
        <v>82</v>
      </c>
      <c r="K6" s="1" t="s">
        <v>83</v>
      </c>
      <c r="L6" s="1" t="s">
        <v>80</v>
      </c>
      <c r="M6" s="1" t="s">
        <v>144</v>
      </c>
      <c r="N6" s="1">
        <v>9019746164</v>
      </c>
      <c r="O6" s="1" t="s">
        <v>98</v>
      </c>
      <c r="P6" s="1" t="s">
        <v>145</v>
      </c>
      <c r="Q6" s="1" t="s">
        <v>80</v>
      </c>
      <c r="R6" s="1" t="s">
        <v>80</v>
      </c>
      <c r="S6" s="1" t="s">
        <v>80</v>
      </c>
      <c r="T6" s="1" t="s">
        <v>80</v>
      </c>
      <c r="U6" s="1" t="s">
        <v>80</v>
      </c>
      <c r="V6" s="1" t="s">
        <v>80</v>
      </c>
      <c r="W6" s="1" t="s">
        <v>80</v>
      </c>
      <c r="X6" s="1" t="s">
        <v>80</v>
      </c>
      <c r="Y6" s="1" t="s">
        <v>80</v>
      </c>
      <c r="Z6" s="1" t="s">
        <v>80</v>
      </c>
      <c r="AA6" s="1" t="s">
        <v>80</v>
      </c>
      <c r="AB6" s="1" t="s">
        <v>80</v>
      </c>
      <c r="AC6" s="1" t="s">
        <v>146</v>
      </c>
      <c r="AD6" s="1" t="s">
        <v>147</v>
      </c>
      <c r="AE6" s="1" t="s">
        <v>80</v>
      </c>
      <c r="AF6" s="1" t="s">
        <v>80</v>
      </c>
      <c r="AG6" s="1" t="s">
        <v>80</v>
      </c>
      <c r="AH6" s="1" t="s">
        <v>112</v>
      </c>
      <c r="AI6" s="1" t="s">
        <v>80</v>
      </c>
      <c r="AJ6" s="1" t="s">
        <v>80</v>
      </c>
      <c r="AK6" s="1" t="s">
        <v>80</v>
      </c>
      <c r="AL6" s="1" t="s">
        <v>80</v>
      </c>
      <c r="AM6" s="1" t="s">
        <v>148</v>
      </c>
      <c r="AN6" s="1">
        <v>89.92</v>
      </c>
      <c r="AO6" s="1" t="s">
        <v>80</v>
      </c>
      <c r="AP6" s="1" t="s">
        <v>80</v>
      </c>
      <c r="AQ6" s="1" t="s">
        <v>80</v>
      </c>
      <c r="AR6" s="1" t="s">
        <v>80</v>
      </c>
      <c r="AS6" s="1" t="s">
        <v>149</v>
      </c>
      <c r="AT6" s="1">
        <v>88.16</v>
      </c>
      <c r="AU6" s="1" t="s">
        <v>80</v>
      </c>
      <c r="AV6" s="1" t="s">
        <v>80</v>
      </c>
      <c r="AW6" s="1" t="s">
        <v>80</v>
      </c>
      <c r="AX6" s="1" t="s">
        <v>80</v>
      </c>
      <c r="AY6" s="1" t="s">
        <v>80</v>
      </c>
      <c r="AZ6" s="1" t="s">
        <v>80</v>
      </c>
      <c r="BA6" s="1" t="s">
        <v>80</v>
      </c>
      <c r="BB6" s="1" t="s">
        <v>80</v>
      </c>
      <c r="BC6" s="1" t="s">
        <v>150</v>
      </c>
      <c r="BD6" s="1" t="s">
        <v>118</v>
      </c>
      <c r="BE6" s="1" t="s">
        <v>114</v>
      </c>
      <c r="BF6" s="1" t="s">
        <v>80</v>
      </c>
      <c r="BG6" s="1" t="s">
        <v>151</v>
      </c>
      <c r="BH6" s="1">
        <v>79.6</v>
      </c>
      <c r="BI6" s="1" t="s">
        <v>80</v>
      </c>
      <c r="BJ6" s="1" t="s">
        <v>80</v>
      </c>
      <c r="BK6" s="1" t="s">
        <v>80</v>
      </c>
      <c r="BL6" s="1" t="s">
        <v>80</v>
      </c>
      <c r="BM6" s="1" t="s">
        <v>80</v>
      </c>
      <c r="BN6" s="1" t="s">
        <v>80</v>
      </c>
      <c r="BO6" s="1" t="s">
        <v>80</v>
      </c>
      <c r="BP6" s="1" t="s">
        <v>80</v>
      </c>
      <c r="BQ6" s="1" t="s">
        <v>80</v>
      </c>
      <c r="BR6" s="1" t="s">
        <v>152</v>
      </c>
      <c r="BS6" s="1" t="s">
        <v>153</v>
      </c>
      <c r="BT6" s="1" t="s">
        <v>154</v>
      </c>
      <c r="BU6" s="1" t="s">
        <v>155</v>
      </c>
      <c r="BV6" s="1">
        <v>25</v>
      </c>
      <c r="BW6" s="1" t="s">
        <v>80</v>
      </c>
      <c r="BX6" s="1" t="str">
        <f>HYPERLINK("https://nconnect.nicmar.ac.in/storage/profile/6a85c58c1348f.png","Download")</f>
        <v>0</v>
      </c>
      <c r="BY6" s="1" t="s">
        <v>156</v>
      </c>
    </row>
    <row r="7" spans="1:77">
      <c r="A7" s="1" t="s">
        <v>77</v>
      </c>
      <c r="B7" s="1" t="s">
        <v>78</v>
      </c>
      <c r="C7" s="1" t="s">
        <v>157</v>
      </c>
      <c r="D7" s="1" t="s">
        <v>80</v>
      </c>
      <c r="E7" s="1" t="s">
        <v>80</v>
      </c>
      <c r="F7" s="1" t="s">
        <v>80</v>
      </c>
      <c r="G7" s="1" t="s">
        <v>158</v>
      </c>
      <c r="H7" s="1" t="s">
        <v>80</v>
      </c>
      <c r="I7" s="3"/>
      <c r="J7" s="1" t="s">
        <v>82</v>
      </c>
      <c r="K7" s="1" t="s">
        <v>83</v>
      </c>
      <c r="L7" s="1" t="s">
        <v>80</v>
      </c>
      <c r="M7" s="1" t="s">
        <v>159</v>
      </c>
      <c r="N7" s="1">
        <v>9664344497</v>
      </c>
      <c r="O7" s="1" t="s">
        <v>85</v>
      </c>
      <c r="P7" s="1" t="s">
        <v>160</v>
      </c>
      <c r="Q7" s="1" t="s">
        <v>80</v>
      </c>
      <c r="R7" s="1" t="s">
        <v>80</v>
      </c>
      <c r="S7" s="1" t="s">
        <v>80</v>
      </c>
      <c r="T7" s="1" t="s">
        <v>80</v>
      </c>
      <c r="U7" s="1" t="s">
        <v>80</v>
      </c>
      <c r="V7" s="1" t="s">
        <v>80</v>
      </c>
      <c r="W7" s="1" t="s">
        <v>80</v>
      </c>
      <c r="X7" s="1" t="s">
        <v>80</v>
      </c>
      <c r="Y7" s="1" t="s">
        <v>80</v>
      </c>
      <c r="Z7" s="1" t="s">
        <v>80</v>
      </c>
      <c r="AA7" s="1" t="s">
        <v>80</v>
      </c>
      <c r="AB7" s="1" t="s">
        <v>80</v>
      </c>
      <c r="AC7" s="1" t="s">
        <v>161</v>
      </c>
      <c r="AD7" s="1" t="s">
        <v>162</v>
      </c>
      <c r="AE7" s="1" t="s">
        <v>80</v>
      </c>
      <c r="AF7" s="1" t="s">
        <v>80</v>
      </c>
      <c r="AG7" s="1" t="s">
        <v>80</v>
      </c>
      <c r="AH7" s="1">
        <v>7.93</v>
      </c>
      <c r="AI7" s="1" t="s">
        <v>80</v>
      </c>
      <c r="AJ7" s="1" t="s">
        <v>80</v>
      </c>
      <c r="AK7" s="1" t="s">
        <v>80</v>
      </c>
      <c r="AL7" s="1" t="s">
        <v>80</v>
      </c>
      <c r="AM7" s="1" t="s">
        <v>89</v>
      </c>
      <c r="AN7" s="1">
        <v>84</v>
      </c>
      <c r="AO7" s="1" t="s">
        <v>80</v>
      </c>
      <c r="AP7" s="1" t="s">
        <v>80</v>
      </c>
      <c r="AQ7" s="1" t="s">
        <v>80</v>
      </c>
      <c r="AR7" s="1" t="s">
        <v>80</v>
      </c>
      <c r="AS7" s="1" t="s">
        <v>90</v>
      </c>
      <c r="AT7" s="1">
        <v>68</v>
      </c>
      <c r="AU7" s="1" t="s">
        <v>80</v>
      </c>
      <c r="AV7" s="1" t="s">
        <v>80</v>
      </c>
      <c r="AW7" s="1" t="s">
        <v>80</v>
      </c>
      <c r="AX7" s="1" t="s">
        <v>80</v>
      </c>
      <c r="AY7" s="1" t="s">
        <v>80</v>
      </c>
      <c r="AZ7" s="1" t="s">
        <v>80</v>
      </c>
      <c r="BA7" s="1" t="s">
        <v>80</v>
      </c>
      <c r="BB7" s="1" t="s">
        <v>80</v>
      </c>
      <c r="BC7" s="1" t="s">
        <v>80</v>
      </c>
      <c r="BD7" s="1" t="s">
        <v>163</v>
      </c>
      <c r="BE7" s="1" t="s">
        <v>80</v>
      </c>
      <c r="BF7" s="1" t="s">
        <v>80</v>
      </c>
      <c r="BG7" s="1" t="s">
        <v>80</v>
      </c>
      <c r="BH7" s="1" t="s">
        <v>80</v>
      </c>
      <c r="BI7" s="1" t="s">
        <v>80</v>
      </c>
      <c r="BJ7" s="1" t="s">
        <v>80</v>
      </c>
      <c r="BK7" s="1" t="s">
        <v>80</v>
      </c>
      <c r="BL7" s="1" t="s">
        <v>80</v>
      </c>
      <c r="BM7" s="1" t="s">
        <v>80</v>
      </c>
      <c r="BN7" s="1" t="s">
        <v>80</v>
      </c>
      <c r="BO7" s="1" t="s">
        <v>80</v>
      </c>
      <c r="BP7" s="1" t="s">
        <v>80</v>
      </c>
      <c r="BQ7" s="1" t="s">
        <v>80</v>
      </c>
      <c r="BR7" s="1" t="s">
        <v>164</v>
      </c>
      <c r="BS7" s="1" t="s">
        <v>80</v>
      </c>
      <c r="BT7" s="1" t="s">
        <v>80</v>
      </c>
      <c r="BU7" s="1" t="s">
        <v>165</v>
      </c>
      <c r="BV7" s="1">
        <v>16</v>
      </c>
      <c r="BW7" s="1" t="s">
        <v>166</v>
      </c>
      <c r="BX7" s="1" t="str">
        <f>HYPERLINK("https://nconnect.nicmar.ac.in/storage/profile/6ac3373301f51.png","Download")</f>
        <v>0</v>
      </c>
      <c r="BY7" s="1" t="s">
        <v>167</v>
      </c>
    </row>
    <row r="8" spans="1:77">
      <c r="A8" s="1" t="s">
        <v>77</v>
      </c>
      <c r="B8" s="1" t="s">
        <v>78</v>
      </c>
      <c r="C8" s="1" t="s">
        <v>168</v>
      </c>
      <c r="D8" s="1" t="s">
        <v>80</v>
      </c>
      <c r="E8" s="1" t="s">
        <v>80</v>
      </c>
      <c r="F8" s="1" t="s">
        <v>80</v>
      </c>
      <c r="G8" s="1" t="s">
        <v>169</v>
      </c>
      <c r="H8" s="1" t="s">
        <v>80</v>
      </c>
      <c r="I8" s="3"/>
      <c r="J8" s="1" t="s">
        <v>82</v>
      </c>
      <c r="K8" s="1" t="s">
        <v>83</v>
      </c>
      <c r="L8" s="1" t="s">
        <v>80</v>
      </c>
      <c r="M8" s="1" t="s">
        <v>170</v>
      </c>
      <c r="N8" s="1">
        <v>8208901918</v>
      </c>
      <c r="O8" s="1" t="s">
        <v>85</v>
      </c>
      <c r="P8" s="1" t="s">
        <v>171</v>
      </c>
      <c r="Q8" s="1" t="s">
        <v>80</v>
      </c>
      <c r="R8" s="1" t="s">
        <v>80</v>
      </c>
      <c r="S8" s="1" t="s">
        <v>80</v>
      </c>
      <c r="T8" s="1" t="s">
        <v>80</v>
      </c>
      <c r="U8" s="1" t="s">
        <v>80</v>
      </c>
      <c r="V8" s="1" t="s">
        <v>80</v>
      </c>
      <c r="W8" s="1" t="s">
        <v>80</v>
      </c>
      <c r="X8" s="1" t="s">
        <v>80</v>
      </c>
      <c r="Y8" s="1" t="s">
        <v>80</v>
      </c>
      <c r="Z8" s="1" t="s">
        <v>80</v>
      </c>
      <c r="AA8" s="1" t="s">
        <v>80</v>
      </c>
      <c r="AB8" s="1" t="s">
        <v>80</v>
      </c>
      <c r="AC8" s="1" t="s">
        <v>172</v>
      </c>
      <c r="AD8" s="1" t="s">
        <v>88</v>
      </c>
      <c r="AE8" s="1" t="s">
        <v>80</v>
      </c>
      <c r="AF8" s="1" t="s">
        <v>80</v>
      </c>
      <c r="AG8" s="1" t="s">
        <v>80</v>
      </c>
      <c r="AH8" s="1">
        <v>8.41</v>
      </c>
      <c r="AI8" s="1" t="s">
        <v>80</v>
      </c>
      <c r="AJ8" s="1" t="s">
        <v>80</v>
      </c>
      <c r="AK8" s="1" t="s">
        <v>80</v>
      </c>
      <c r="AL8" s="1" t="s">
        <v>80</v>
      </c>
      <c r="AM8" s="1" t="s">
        <v>173</v>
      </c>
      <c r="AN8" s="1">
        <v>73.8</v>
      </c>
      <c r="AO8" s="1" t="s">
        <v>80</v>
      </c>
      <c r="AP8" s="1" t="s">
        <v>80</v>
      </c>
      <c r="AQ8" s="1" t="s">
        <v>80</v>
      </c>
      <c r="AR8" s="1" t="s">
        <v>80</v>
      </c>
      <c r="AS8" s="1" t="s">
        <v>174</v>
      </c>
      <c r="AT8" s="1">
        <v>81.67</v>
      </c>
      <c r="AU8" s="1" t="s">
        <v>80</v>
      </c>
      <c r="AV8" s="1" t="s">
        <v>80</v>
      </c>
      <c r="AW8" s="1" t="s">
        <v>80</v>
      </c>
      <c r="AX8" s="1" t="s">
        <v>80</v>
      </c>
      <c r="AY8" s="1" t="s">
        <v>80</v>
      </c>
      <c r="AZ8" s="1" t="s">
        <v>80</v>
      </c>
      <c r="BA8" s="1" t="s">
        <v>80</v>
      </c>
      <c r="BB8" s="1" t="s">
        <v>80</v>
      </c>
      <c r="BC8" s="1" t="s">
        <v>80</v>
      </c>
      <c r="BD8" s="1" t="s">
        <v>80</v>
      </c>
      <c r="BE8" s="1" t="s">
        <v>80</v>
      </c>
      <c r="BF8" s="1" t="s">
        <v>80</v>
      </c>
      <c r="BG8" s="1" t="s">
        <v>80</v>
      </c>
      <c r="BH8" s="1" t="s">
        <v>80</v>
      </c>
      <c r="BI8" s="1" t="s">
        <v>80</v>
      </c>
      <c r="BJ8" s="1" t="s">
        <v>80</v>
      </c>
      <c r="BK8" s="1" t="s">
        <v>80</v>
      </c>
      <c r="BL8" s="1" t="s">
        <v>80</v>
      </c>
      <c r="BM8" s="1" t="s">
        <v>80</v>
      </c>
      <c r="BN8" s="1" t="s">
        <v>80</v>
      </c>
      <c r="BO8" s="1" t="s">
        <v>80</v>
      </c>
      <c r="BP8" s="1" t="s">
        <v>80</v>
      </c>
      <c r="BQ8" s="1" t="s">
        <v>80</v>
      </c>
      <c r="BR8" s="1" t="s">
        <v>175</v>
      </c>
      <c r="BS8" s="1" t="s">
        <v>80</v>
      </c>
      <c r="BT8" s="1" t="s">
        <v>80</v>
      </c>
      <c r="BU8" s="1" t="s">
        <v>176</v>
      </c>
      <c r="BV8" s="1">
        <v>20</v>
      </c>
      <c r="BW8" s="1" t="s">
        <v>80</v>
      </c>
      <c r="BX8" s="1" t="str">
        <f>HYPERLINK("https://nconnect.nicmar.ac.in/storage/profile/ProfilePhoto_P2367012 _417362.jpg","Download")</f>
        <v>0</v>
      </c>
      <c r="BY8" s="1" t="s">
        <v>177</v>
      </c>
    </row>
    <row r="9" spans="1:77">
      <c r="A9" s="1" t="s">
        <v>77</v>
      </c>
      <c r="B9" s="1" t="s">
        <v>78</v>
      </c>
      <c r="C9" s="1" t="s">
        <v>178</v>
      </c>
      <c r="D9" s="1" t="s">
        <v>80</v>
      </c>
      <c r="E9" s="1" t="s">
        <v>80</v>
      </c>
      <c r="F9" s="1" t="s">
        <v>80</v>
      </c>
      <c r="G9" s="1" t="s">
        <v>179</v>
      </c>
      <c r="H9" s="1" t="s">
        <v>80</v>
      </c>
      <c r="I9" s="3"/>
      <c r="J9" s="1" t="s">
        <v>82</v>
      </c>
      <c r="K9" s="1" t="s">
        <v>83</v>
      </c>
      <c r="L9" s="1" t="s">
        <v>80</v>
      </c>
      <c r="M9" s="1" t="s">
        <v>180</v>
      </c>
      <c r="N9" s="1">
        <v>8240041676</v>
      </c>
      <c r="O9" s="1" t="s">
        <v>85</v>
      </c>
      <c r="P9" s="1" t="s">
        <v>181</v>
      </c>
      <c r="Q9" s="1" t="s">
        <v>80</v>
      </c>
      <c r="R9" s="1" t="s">
        <v>80</v>
      </c>
      <c r="S9" s="1" t="s">
        <v>80</v>
      </c>
      <c r="T9" s="1" t="s">
        <v>80</v>
      </c>
      <c r="U9" s="1" t="s">
        <v>80</v>
      </c>
      <c r="V9" s="1" t="s">
        <v>80</v>
      </c>
      <c r="W9" s="1" t="s">
        <v>80</v>
      </c>
      <c r="X9" s="1" t="s">
        <v>80</v>
      </c>
      <c r="Y9" s="1" t="s">
        <v>80</v>
      </c>
      <c r="Z9" s="1" t="s">
        <v>80</v>
      </c>
      <c r="AA9" s="1" t="s">
        <v>80</v>
      </c>
      <c r="AB9" s="1" t="s">
        <v>80</v>
      </c>
      <c r="AC9" s="1" t="s">
        <v>182</v>
      </c>
      <c r="AD9" s="1" t="s">
        <v>183</v>
      </c>
      <c r="AE9" s="1" t="s">
        <v>80</v>
      </c>
      <c r="AF9" s="1" t="s">
        <v>80</v>
      </c>
      <c r="AG9" s="1" t="s">
        <v>80</v>
      </c>
      <c r="AH9" s="1">
        <v>8.76</v>
      </c>
      <c r="AI9" s="1" t="s">
        <v>80</v>
      </c>
      <c r="AJ9" s="1" t="s">
        <v>80</v>
      </c>
      <c r="AK9" s="1" t="s">
        <v>80</v>
      </c>
      <c r="AL9" s="1" t="s">
        <v>80</v>
      </c>
      <c r="AM9" s="1" t="s">
        <v>149</v>
      </c>
      <c r="AN9" s="1">
        <v>94.8</v>
      </c>
      <c r="AO9" s="1" t="s">
        <v>80</v>
      </c>
      <c r="AP9" s="1" t="s">
        <v>80</v>
      </c>
      <c r="AQ9" s="1" t="s">
        <v>80</v>
      </c>
      <c r="AR9" s="1" t="s">
        <v>80</v>
      </c>
      <c r="AS9" s="1" t="s">
        <v>90</v>
      </c>
      <c r="AT9" s="1">
        <v>80</v>
      </c>
      <c r="AU9" s="1" t="s">
        <v>80</v>
      </c>
      <c r="AV9" s="1" t="s">
        <v>80</v>
      </c>
      <c r="AW9" s="1" t="s">
        <v>80</v>
      </c>
      <c r="AX9" s="1" t="s">
        <v>80</v>
      </c>
      <c r="AY9" s="1" t="s">
        <v>80</v>
      </c>
      <c r="AZ9" s="1" t="s">
        <v>80</v>
      </c>
      <c r="BA9" s="1" t="s">
        <v>80</v>
      </c>
      <c r="BB9" s="1" t="s">
        <v>80</v>
      </c>
      <c r="BC9" s="1" t="s">
        <v>80</v>
      </c>
      <c r="BD9" s="1" t="s">
        <v>80</v>
      </c>
      <c r="BE9" s="1" t="s">
        <v>80</v>
      </c>
      <c r="BF9" s="1" t="s">
        <v>80</v>
      </c>
      <c r="BG9" s="1" t="s">
        <v>80</v>
      </c>
      <c r="BH9" s="1" t="s">
        <v>80</v>
      </c>
      <c r="BI9" s="1" t="s">
        <v>80</v>
      </c>
      <c r="BJ9" s="1" t="s">
        <v>80</v>
      </c>
      <c r="BK9" s="1" t="s">
        <v>80</v>
      </c>
      <c r="BL9" s="1" t="s">
        <v>80</v>
      </c>
      <c r="BM9" s="1" t="s">
        <v>80</v>
      </c>
      <c r="BN9" s="1" t="s">
        <v>80</v>
      </c>
      <c r="BO9" s="1" t="s">
        <v>80</v>
      </c>
      <c r="BP9" s="1" t="s">
        <v>80</v>
      </c>
      <c r="BQ9" s="1" t="s">
        <v>80</v>
      </c>
      <c r="BR9" s="1" t="s">
        <v>184</v>
      </c>
      <c r="BS9" s="1" t="s">
        <v>80</v>
      </c>
      <c r="BT9" s="1" t="s">
        <v>80</v>
      </c>
      <c r="BU9" s="1" t="s">
        <v>185</v>
      </c>
      <c r="BV9" s="1">
        <v>20</v>
      </c>
      <c r="BW9" s="1" t="s">
        <v>186</v>
      </c>
      <c r="BX9" s="1" t="str">
        <f>HYPERLINK("https://nconnect.nicmar.ac.in/storage/profile/ProfilePhoto_P2367013_643791.jpg","Download")</f>
        <v>0</v>
      </c>
      <c r="BY9" s="1" t="s">
        <v>187</v>
      </c>
    </row>
    <row r="10" spans="1:77">
      <c r="A10" s="1" t="s">
        <v>77</v>
      </c>
      <c r="B10" s="1" t="s">
        <v>78</v>
      </c>
      <c r="C10" s="1" t="s">
        <v>188</v>
      </c>
      <c r="D10" s="1" t="s">
        <v>80</v>
      </c>
      <c r="E10" s="1" t="s">
        <v>80</v>
      </c>
      <c r="F10" s="1" t="s">
        <v>80</v>
      </c>
      <c r="G10" s="1" t="s">
        <v>189</v>
      </c>
      <c r="H10" s="1" t="s">
        <v>80</v>
      </c>
      <c r="I10" s="3"/>
      <c r="J10" s="1" t="s">
        <v>82</v>
      </c>
      <c r="K10" s="1" t="s">
        <v>83</v>
      </c>
      <c r="L10" s="1" t="s">
        <v>80</v>
      </c>
      <c r="M10" s="1" t="s">
        <v>190</v>
      </c>
      <c r="N10" s="1">
        <v>9336217380</v>
      </c>
      <c r="O10" s="1" t="s">
        <v>98</v>
      </c>
      <c r="P10" s="1" t="s">
        <v>191</v>
      </c>
      <c r="Q10" s="1" t="s">
        <v>80</v>
      </c>
      <c r="R10" s="1" t="s">
        <v>80</v>
      </c>
      <c r="S10" s="1" t="s">
        <v>80</v>
      </c>
      <c r="T10" s="1" t="s">
        <v>80</v>
      </c>
      <c r="U10" s="1" t="s">
        <v>80</v>
      </c>
      <c r="V10" s="1" t="s">
        <v>80</v>
      </c>
      <c r="W10" s="1" t="s">
        <v>80</v>
      </c>
      <c r="X10" s="1" t="s">
        <v>80</v>
      </c>
      <c r="Y10" s="1" t="s">
        <v>80</v>
      </c>
      <c r="Z10" s="1" t="s">
        <v>80</v>
      </c>
      <c r="AA10" s="1" t="s">
        <v>80</v>
      </c>
      <c r="AB10" s="1" t="s">
        <v>80</v>
      </c>
      <c r="AC10" s="1" t="s">
        <v>192</v>
      </c>
      <c r="AD10" s="1" t="s">
        <v>193</v>
      </c>
      <c r="AE10" s="1" t="s">
        <v>80</v>
      </c>
      <c r="AF10" s="1" t="s">
        <v>80</v>
      </c>
      <c r="AG10" s="1" t="s">
        <v>80</v>
      </c>
      <c r="AH10" s="1">
        <v>9.27</v>
      </c>
      <c r="AI10" s="1" t="s">
        <v>80</v>
      </c>
      <c r="AJ10" s="1" t="s">
        <v>80</v>
      </c>
      <c r="AK10" s="1" t="s">
        <v>80</v>
      </c>
      <c r="AL10" s="1" t="s">
        <v>80</v>
      </c>
      <c r="AM10" s="1" t="s">
        <v>89</v>
      </c>
      <c r="AN10" s="1">
        <v>95.6</v>
      </c>
      <c r="AO10" s="1" t="s">
        <v>80</v>
      </c>
      <c r="AP10" s="1" t="s">
        <v>80</v>
      </c>
      <c r="AQ10" s="1" t="s">
        <v>80</v>
      </c>
      <c r="AR10" s="1" t="s">
        <v>80</v>
      </c>
      <c r="AS10" s="1" t="s">
        <v>90</v>
      </c>
      <c r="AT10" s="1">
        <v>81.6</v>
      </c>
      <c r="AU10" s="1" t="s">
        <v>80</v>
      </c>
      <c r="AV10" s="1" t="s">
        <v>80</v>
      </c>
      <c r="AW10" s="1" t="s">
        <v>80</v>
      </c>
      <c r="AX10" s="1" t="s">
        <v>80</v>
      </c>
      <c r="AY10" s="1" t="s">
        <v>80</v>
      </c>
      <c r="AZ10" s="1" t="s">
        <v>80</v>
      </c>
      <c r="BA10" s="1" t="s">
        <v>80</v>
      </c>
      <c r="BB10" s="1" t="s">
        <v>80</v>
      </c>
      <c r="BC10" s="1" t="s">
        <v>80</v>
      </c>
      <c r="BD10" s="1" t="s">
        <v>80</v>
      </c>
      <c r="BE10" s="1" t="s">
        <v>80</v>
      </c>
      <c r="BF10" s="1" t="s">
        <v>80</v>
      </c>
      <c r="BG10" s="1" t="s">
        <v>80</v>
      </c>
      <c r="BH10" s="1" t="s">
        <v>80</v>
      </c>
      <c r="BI10" s="1" t="s">
        <v>80</v>
      </c>
      <c r="BJ10" s="1" t="s">
        <v>80</v>
      </c>
      <c r="BK10" s="1" t="s">
        <v>80</v>
      </c>
      <c r="BL10" s="1" t="s">
        <v>80</v>
      </c>
      <c r="BM10" s="1" t="s">
        <v>80</v>
      </c>
      <c r="BN10" s="1" t="s">
        <v>80</v>
      </c>
      <c r="BO10" s="1" t="s">
        <v>80</v>
      </c>
      <c r="BP10" s="1" t="s">
        <v>80</v>
      </c>
      <c r="BQ10" s="1" t="s">
        <v>80</v>
      </c>
      <c r="BR10" s="1" t="s">
        <v>194</v>
      </c>
      <c r="BS10" s="1" t="s">
        <v>80</v>
      </c>
      <c r="BT10" s="1" t="s">
        <v>80</v>
      </c>
      <c r="BU10" s="1" t="s">
        <v>195</v>
      </c>
      <c r="BV10" s="1">
        <v>20</v>
      </c>
      <c r="BW10" s="1" t="s">
        <v>196</v>
      </c>
      <c r="BX10" s="1" t="str">
        <f>HYPERLINK("https://nconnect.nicmar.ac.in/storage/profile/ProfilePhoto_P2367018_789645.jpg","Download")</f>
        <v>0</v>
      </c>
      <c r="BY10" s="1" t="s">
        <v>197</v>
      </c>
    </row>
    <row r="11" spans="1:77">
      <c r="A11" s="1" t="s">
        <v>77</v>
      </c>
      <c r="B11" s="1" t="s">
        <v>78</v>
      </c>
      <c r="C11" s="1" t="s">
        <v>198</v>
      </c>
      <c r="D11" s="1" t="s">
        <v>80</v>
      </c>
      <c r="E11" s="1" t="s">
        <v>80</v>
      </c>
      <c r="F11" s="1" t="s">
        <v>80</v>
      </c>
      <c r="G11" s="1" t="s">
        <v>199</v>
      </c>
      <c r="H11" s="1" t="s">
        <v>80</v>
      </c>
      <c r="I11" s="3"/>
      <c r="J11" s="1" t="s">
        <v>82</v>
      </c>
      <c r="K11" s="1" t="s">
        <v>83</v>
      </c>
      <c r="L11" s="1" t="s">
        <v>80</v>
      </c>
      <c r="M11" s="1" t="s">
        <v>200</v>
      </c>
      <c r="N11" s="1">
        <v>9346635903</v>
      </c>
      <c r="O11" s="1" t="s">
        <v>98</v>
      </c>
      <c r="P11" s="1" t="s">
        <v>201</v>
      </c>
      <c r="Q11" s="1" t="s">
        <v>80</v>
      </c>
      <c r="R11" s="1" t="s">
        <v>80</v>
      </c>
      <c r="S11" s="1" t="s">
        <v>80</v>
      </c>
      <c r="T11" s="1" t="s">
        <v>80</v>
      </c>
      <c r="U11" s="1" t="s">
        <v>80</v>
      </c>
      <c r="V11" s="1" t="s">
        <v>80</v>
      </c>
      <c r="W11" s="1" t="s">
        <v>80</v>
      </c>
      <c r="X11" s="1" t="s">
        <v>80</v>
      </c>
      <c r="Y11" s="1" t="s">
        <v>80</v>
      </c>
      <c r="Z11" s="1" t="s">
        <v>80</v>
      </c>
      <c r="AA11" s="1" t="s">
        <v>80</v>
      </c>
      <c r="AB11" s="1" t="s">
        <v>80</v>
      </c>
      <c r="AC11" s="1" t="s">
        <v>202</v>
      </c>
      <c r="AD11" s="1" t="s">
        <v>130</v>
      </c>
      <c r="AE11" s="1" t="s">
        <v>80</v>
      </c>
      <c r="AF11" s="1" t="s">
        <v>80</v>
      </c>
      <c r="AG11" s="1" t="s">
        <v>80</v>
      </c>
      <c r="AH11" s="1">
        <v>8.1</v>
      </c>
      <c r="AI11" s="1" t="s">
        <v>80</v>
      </c>
      <c r="AJ11" s="1" t="s">
        <v>80</v>
      </c>
      <c r="AK11" s="1" t="s">
        <v>80</v>
      </c>
      <c r="AL11" s="1" t="s">
        <v>80</v>
      </c>
      <c r="AM11" s="1" t="s">
        <v>203</v>
      </c>
      <c r="AN11" s="1">
        <v>100</v>
      </c>
      <c r="AO11" s="1" t="s">
        <v>80</v>
      </c>
      <c r="AP11" s="1" t="s">
        <v>80</v>
      </c>
      <c r="AQ11" s="1" t="s">
        <v>80</v>
      </c>
      <c r="AR11" s="1" t="s">
        <v>80</v>
      </c>
      <c r="AS11" s="1" t="s">
        <v>204</v>
      </c>
      <c r="AT11" s="1">
        <v>88.5</v>
      </c>
      <c r="AU11" s="1" t="s">
        <v>80</v>
      </c>
      <c r="AV11" s="1" t="s">
        <v>80</v>
      </c>
      <c r="AW11" s="1" t="s">
        <v>80</v>
      </c>
      <c r="AX11" s="1" t="s">
        <v>80</v>
      </c>
      <c r="AY11" s="1" t="s">
        <v>80</v>
      </c>
      <c r="AZ11" s="1" t="s">
        <v>80</v>
      </c>
      <c r="BA11" s="1" t="s">
        <v>80</v>
      </c>
      <c r="BB11" s="1" t="s">
        <v>80</v>
      </c>
      <c r="BC11" s="1" t="s">
        <v>80</v>
      </c>
      <c r="BD11" s="1" t="s">
        <v>80</v>
      </c>
      <c r="BE11" s="1" t="s">
        <v>80</v>
      </c>
      <c r="BF11" s="1" t="s">
        <v>80</v>
      </c>
      <c r="BG11" s="1" t="s">
        <v>80</v>
      </c>
      <c r="BH11" s="1" t="s">
        <v>80</v>
      </c>
      <c r="BI11" s="1" t="s">
        <v>80</v>
      </c>
      <c r="BJ11" s="1" t="s">
        <v>80</v>
      </c>
      <c r="BK11" s="1" t="s">
        <v>80</v>
      </c>
      <c r="BL11" s="1" t="s">
        <v>80</v>
      </c>
      <c r="BM11" s="1" t="s">
        <v>80</v>
      </c>
      <c r="BN11" s="1" t="s">
        <v>80</v>
      </c>
      <c r="BO11" s="1" t="s">
        <v>80</v>
      </c>
      <c r="BP11" s="1" t="s">
        <v>80</v>
      </c>
      <c r="BQ11" s="1" t="s">
        <v>80</v>
      </c>
      <c r="BR11" s="1" t="s">
        <v>205</v>
      </c>
      <c r="BS11" s="1" t="s">
        <v>80</v>
      </c>
      <c r="BT11" s="1" t="s">
        <v>80</v>
      </c>
      <c r="BU11" s="1" t="s">
        <v>206</v>
      </c>
      <c r="BV11" s="1">
        <v>18</v>
      </c>
      <c r="BW11" s="1" t="s">
        <v>207</v>
      </c>
      <c r="BX11" s="1" t="str">
        <f>HYPERLINK("https://nconnect.nicmar.ac.in/storage/profile/ProfilePhoto_P2367024 _423659.jpg","Download")</f>
        <v>0</v>
      </c>
      <c r="BY11" s="1" t="s">
        <v>208</v>
      </c>
    </row>
  </sheetData>
  <hyperlinks>
    <hyperlink ref="BX2" r:id="rId_hyperlink_1" tooltip="Download" display="Download"/>
    <hyperlink ref="BX3" r:id="rId_hyperlink_2" tooltip="Download" display="Download"/>
    <hyperlink ref="BX4" r:id="rId_hyperlink_3" tooltip="Download" display="Download"/>
    <hyperlink ref="BX5" r:id="rId_hyperlink_4" tooltip="Download" display="Download"/>
    <hyperlink ref="BX6" r:id="rId_hyperlink_5" tooltip="Download" display="Download"/>
    <hyperlink ref="BX7" r:id="rId_hyperlink_6" tooltip="Download" display="Download"/>
    <hyperlink ref="BX8" r:id="rId_hyperlink_7" tooltip="Download" display="Download"/>
    <hyperlink ref="BX9" r:id="rId_hyperlink_8" tooltip="Download" display="Download"/>
    <hyperlink ref="BX10" r:id="rId_hyperlink_9" tooltip="Download" display="Download"/>
    <hyperlink ref="BX11" r:id="rId_hyperlink_10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2026-10-08T09:57:52+05:30</dcterms:created>
  <dcterms:modified xsi:type="dcterms:W3CDTF">2026-10-08T09:57:52+05:30</dcterms:modified>
  <dc:title>Untitled Spreadsheet</dc:title>
  <dc:description/>
  <dc:subject/>
  <cp:keywords/>
  <cp:category/>
</cp:coreProperties>
</file>