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<sst xmlns="http://schemas.openxmlformats.org/spreadsheetml/2006/main" uniqueCount="598">
  <si>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</si>
  <si>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</si>
  <si>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</si>
  <si>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</si>
  <si>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</si>
  <si>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</si>
  <si>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</si>
  <si>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</si>
  <si>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</si>
  <si>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</si>
  <si>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</si>
  <si>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</si>
  <si>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</si>
  <si>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</si>
  <si>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</si>
  <si>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</si>
  <si>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</si>
  <si>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</si>
  <si>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</si>
  <si>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</si>
  <si>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</si>
  <si>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</si>
  <si>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</si>
  <si>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</si>
  <si>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</si>
  <si>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</si>
  <si>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</si>
  <si>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</si>
  <si>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</si>
  <si>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</si>
  <si>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</si>
  <si>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</si>
  <si>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</si>
  <si>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</si>
  <si>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</si>
  <si>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</si>
  <si>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</si>
  <si>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</si>
  <si>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</si>
  <si>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</si>
  <si>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</si>
  <si>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</si>
  <si>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</si>
  <si>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</si>
  <si>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</si>
  <si>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</si>
  <si>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</si>
  <si>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</si>
  <si>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</si>
  <si>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</si>
  <si>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</si>
  <si>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</si>
  <si>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</si>
  <si>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</si>
  <si>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</si>
  <si>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</si>
  <si>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</si>
  <si>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</si>
  <si>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</si>
  <si>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</si>
  <si>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</si>
  <si>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</si>
  <si>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</si>
  <si>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</si>
  <si>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</si>
  <si>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</si>
  <si>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</si>
  <si>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</si>
  <si>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</si>
  <si>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</si>
  <si>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</si>
  <si>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</si>
  <si>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</si>
  <si>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</si>
  <si>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</si>
  <si>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</si>
  <si>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</si>
  <si>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</si>
  <si>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</si>
  <si>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</si>
  <si>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</si>
  <si>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</si>
  <si>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</si>
  <si>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</si>
  <si>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</si>
  <si>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</si>
  <si>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</si>
  <si>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</si>
  <si>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</si>
  <si>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</si>
  <si>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</si>
  <si>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</si>
  <si>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</si>
  <si>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</si>
  <si>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</si>
  <si>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</si>
  <si>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</si>
  <si>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</si>
  <si>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</si>
  <si>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</si>
  <si>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</si>
  <si>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</si>
  <si>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</si>
  <si>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</si>
  <si>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</si>
  <si>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</si>
  <si>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</si>
  <si>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</si>
  <si>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</si>
  <si>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</si>
  <si>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</si>
  <si>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</si>
  <si>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</si>
  <si>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</si>
  <si>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</si>
  <si>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</si>
  <si>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</si>
  <si>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</si>
  <si>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</si>
  <si>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</si>
  <si>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</si>
  <si>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</si>
  <si>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</si>
  <si>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</si>
  <si>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</si>
  <si>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</si>
  <si>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</si>
  <si>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</si>
  <si>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</si>
  <si>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</si>
  <si>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</si>
  <si>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</si>
  <si>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</si>
  <si>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</si>
  <si>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</si>
  <si>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</si>
  <si>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</si>
  <si>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</si>
  <si>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</si>
  <si>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</si>
  <si>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</si>
  <si>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</si>
  <si>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</si>
  <si>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</si>
  <si>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</si>
  <si>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</si>
  <si>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</si>
  <si>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</si>
  <si>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</si>
  <si>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</si>
  <si>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</si>
  <si>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</si>
  <si>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</si>
  <si>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</si>
  <si>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</si>
  <si>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</si>
  <si>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</si>
  <si>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</si>
  <si>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NUP-vacancy-033</t>
  </si>
  <si>
    <t>Assistant Professor</t>
  </si>
  <si>
    <t>NICMAR Business School</t>
  </si>
  <si>
    <t>Operations Management And Business Statistics</t>
  </si>
  <si>
    <t>Toshit Kumar Santra</t>
  </si>
  <si>
    <t>tksantra@gmail.com</t>
  </si>
  <si>
    <t>Male</t>
  </si>
  <si>
    <t>31-Aug-1992</t>
  </si>
  <si>
    <t>Single</t>
  </si>
  <si>
    <t>English</t>
  </si>
  <si>
    <t>P.K. Santra</t>
  </si>
  <si>
    <t>H No. 405,Sector-22A, Gurgaon,Haryana-122015</t>
  </si>
  <si>
    <t>No</t>
  </si>
  <si>
    <t>Apeejay School</t>
  </si>
  <si>
    <t>CBSE,Delhi</t>
  </si>
  <si>
    <t>English,Mathematics, Science,Social Science</t>
  </si>
  <si>
    <t>Yes</t>
  </si>
  <si>
    <t>CBSE, Delhi</t>
  </si>
  <si>
    <t>English,Physics,Chemistry,Mathematics</t>
  </si>
  <si>
    <t>Guru Gobind Singh Indraprastha University, Delhi</t>
  </si>
  <si>
    <t>Amity School of Engineering and Technology, Bijwasan, Delhi</t>
  </si>
  <si>
    <t>Mechanical and Automation Engineering</t>
  </si>
  <si>
    <t>B.Tech</t>
  </si>
  <si>
    <t>Symbiosis International University,Pune</t>
  </si>
  <si>
    <t>Symbiosis Institute of Business Management, Hyderabad,Telangana</t>
  </si>
  <si>
    <t>Operations Management</t>
  </si>
  <si>
    <t>MBA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</si>
  <si>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</si>
  <si>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</si>
  <si>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</si>
  <si>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</si>
  <si>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</si>
  <si>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no</t>
  </si>
  <si>
    <t>• I have worked as a Subject Matter Expert in Operations Management domain at a US based Education Technology company Chegg India Private Limited,Delhi for 5 years from 2020 to 2025. I have guided and mentored US based Business MBA students.</t>
  </si>
  <si>
    <t>01-Mar-26 08:18 PM</t>
  </si>
  <si>
    <t>6Y 2M</t>
  </si>
  <si>
    <t>Biological E. Limited</t>
  </si>
  <si>
    <t>Management Trainee International Business Development</t>
  </si>
  <si>
    <t>Hyderabad</t>
  </si>
  <si>
    <t>Industry</t>
  </si>
  <si>
    <t>Mar 2019</t>
  </si>
  <si>
    <t>Jan 2020</t>
  </si>
  <si>
    <t>0Y 10M</t>
  </si>
  <si>
    <t>Chegg India Private Limited</t>
  </si>
  <si>
    <t>Subject Matter Expert Quality Check Content Business</t>
  </si>
  <si>
    <t>Delhi</t>
  </si>
  <si>
    <t>Teaching</t>
  </si>
  <si>
    <t>Oct 2020</t>
  </si>
  <si>
    <t>Oct 2025</t>
  </si>
  <si>
    <t>5Y 0M</t>
  </si>
  <si>
    <t>The Institute of Company Secretaries of India (ICSI)</t>
  </si>
  <si>
    <t>Research Associate</t>
  </si>
  <si>
    <t>Manesar</t>
  </si>
  <si>
    <t>Dec 2025</t>
  </si>
  <si>
    <t>Present</t>
  </si>
  <si>
    <t>0Y 3M</t>
  </si>
  <si>
    <t>NUP-vacancy-021</t>
  </si>
  <si>
    <t>School of Engineering</t>
  </si>
  <si>
    <t>Engineering Mathematics</t>
  </si>
  <si>
    <t>Hanumanta Ramchandra Mavkar</t>
  </si>
  <si>
    <t>smavkar@gmail.com</t>
  </si>
  <si>
    <t>16-Sep-1989</t>
  </si>
  <si>
    <t>Married</t>
  </si>
  <si>
    <t>Marathi, Hindi</t>
  </si>
  <si>
    <t>Ramchandra</t>
  </si>
  <si>
    <t>Sajjangad CHS, Flat No. 808, Sector 12, Bhosari, Pune, Maharashtra 411026</t>
  </si>
  <si>
    <t>V. K. HIGHSCHOOL</t>
  </si>
  <si>
    <t>MUMBAI</t>
  </si>
  <si>
    <t>MATHEMATICS, SCIENCE, MARATHI, HINDI</t>
  </si>
  <si>
    <t>V. K. HIGHSCHOOL &amp; JR. COLLEGE</t>
  </si>
  <si>
    <t>MATHEMATICS,PHYSICS</t>
  </si>
  <si>
    <t>UNIVERSITY OF MUMBAI</t>
  </si>
  <si>
    <t>R.N.RUIA COLLEGE, MUMBAI</t>
  </si>
  <si>
    <t>MATHEMATICS</t>
  </si>
  <si>
    <t>B.Sc.</t>
  </si>
  <si>
    <t>SAVITRIBAI PHULE PUNE UNIVERSITY</t>
  </si>
  <si>
    <t>A I S COLLEGE OF ARTS, SCIENCE &amp; COMMERCE, PUNE</t>
  </si>
  <si>
    <t>M.Sc.</t>
  </si>
  <si>
    <t>S.K.NAVALE EDU. CO., LONAVALA</t>
  </si>
  <si>
    <t>MATHS</t>
  </si>
  <si>
    <t>QUALIFIED SET EXAM IN MATHEMATICS CONDUCTD BY UGC IN 2022.</t>
  </si>
  <si>
    <t>MSCIT</t>
  </si>
  <si>
    <t>AIML,IMCA</t>
  </si>
  <si>
    <t>• Average Course Feedback for last 6 semesters is around 8.5 pn scale of 10.</t>
  </si>
  <si>
    <t>REGISTRAR</t>
  </si>
  <si>
    <t>01-Mar-26 08:40 PM</t>
  </si>
  <si>
    <t>13Y 6M</t>
  </si>
  <si>
    <t>MIT ACSC, PUNE</t>
  </si>
  <si>
    <t>ASSISTANT PROFESSOR</t>
  </si>
  <si>
    <t>PUNE</t>
  </si>
  <si>
    <t>Sep 2024</t>
  </si>
  <si>
    <t>1Y 5M</t>
  </si>
  <si>
    <t>VIMEET, NAVI MUMBAI</t>
  </si>
  <si>
    <t>KHALAPUR</t>
  </si>
  <si>
    <t>Aug 2014</t>
  </si>
  <si>
    <t>10Y 1M</t>
  </si>
  <si>
    <t>SCOE</t>
  </si>
  <si>
    <t>NAVI MUMBAI</t>
  </si>
  <si>
    <t>Jul 2012</t>
  </si>
  <si>
    <t>2Y 0M</t>
  </si>
  <si>
    <t>NUP-vacancy-013</t>
  </si>
  <si>
    <t>School of Architecture and Planning</t>
  </si>
  <si>
    <t>Transportation Planning</t>
  </si>
  <si>
    <t>Vikram Singh</t>
  </si>
  <si>
    <t>vikramsinghce95@gmail.com</t>
  </si>
  <si>
    <t>11-Jan-1995</t>
  </si>
  <si>
    <t>Hindi,English</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</si>
  <si>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</si>
  <si>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</si>
  <si>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</si>
  <si>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</si>
  <si>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</si>
  <si>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</si>
  <si>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</si>
  <si>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</si>
  <si>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</si>
  <si>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</si>
  <si>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</si>
  <si>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</si>
  <si>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</si>
  <si>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</si>
  <si>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Indian Institute of Technology Roorkee</t>
  </si>
  <si>
    <t>Completed</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</si>
  <si>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</si>
  <si>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</si>
  <si>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</si>
  <si>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NA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</si>
  <si>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</si>
  <si>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</si>
  <si>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</si>
  <si>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</si>
  <si>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Feb 2026</t>
  </si>
  <si>
    <t>0Y 0M</t>
  </si>
  <si>
    <t>Junior Research Fellow</t>
  </si>
  <si>
    <t>Surat</t>
  </si>
  <si>
    <t>Aug 2019</t>
  </si>
  <si>
    <t>Nov 2019</t>
  </si>
  <si>
    <t>0Y 2M</t>
  </si>
  <si>
    <t>NUP-vacancy-032</t>
  </si>
  <si>
    <t>Liberal Arts And Humanities</t>
  </si>
  <si>
    <t>Sushant Malik</t>
  </si>
  <si>
    <t>mailsushantmalik@gmail.com</t>
  </si>
  <si>
    <t>27-Mar-1995</t>
  </si>
  <si>
    <t>English,Hindi</t>
  </si>
  <si>
    <t>Jugesh Kumar</t>
  </si>
  <si>
    <t>903, 90 Madhukunj, Aundh Road, Bopodi, Pune 411020</t>
  </si>
  <si>
    <t>Bharti Public School</t>
  </si>
  <si>
    <t>English,Hindi,Science,Maths,Sanskrit,Social Science</t>
  </si>
  <si>
    <t>Economics,Political Science,Geography,English,Mathematics,Physical Education</t>
  </si>
  <si>
    <t>University of Delhi</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</si>
  <si>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</si>
  <si>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</si>
  <si>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</si>
  <si>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</si>
  <si>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</si>
  <si>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</si>
  <si>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</si>
  <si>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</si>
  <si>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</si>
  <si>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</si>
  <si>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</si>
  <si>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</si>
  <si>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</si>
  <si>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</si>
  <si>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7Y 7M</t>
  </si>
  <si>
    <t>ZS Associates</t>
  </si>
  <si>
    <t>Operations Delivery Associate</t>
  </si>
  <si>
    <t>Pune</t>
  </si>
  <si>
    <t>Jul 2018</t>
  </si>
  <si>
    <t>Sep 2018</t>
  </si>
  <si>
    <t>0Y 1M</t>
  </si>
  <si>
    <t>Symbiosis Institute of International Business, Symbiosis International (Deemed University)</t>
  </si>
  <si>
    <t>7Y 5M</t>
  </si>
  <si>
    <t>NUP-vacancy-015</t>
  </si>
  <si>
    <t>Structural Engineering</t>
  </si>
  <si>
    <t>Prakhash N</t>
  </si>
  <si>
    <t>prakhashnjln@gmail.com</t>
  </si>
  <si>
    <t>02-Sep-1989</t>
  </si>
  <si>
    <t>Tamil, English</t>
  </si>
  <si>
    <t>S. Neelamegam</t>
  </si>
  <si>
    <t>75/A1 Pidari kovil Street, kuruvampatty, manachanallurTK, Trichy- 621213, Tamilnadu</t>
  </si>
  <si>
    <t>St.Dominic Savio Matriculation School</t>
  </si>
  <si>
    <t>Matriculation, Trichy, Tamilnadu</t>
  </si>
  <si>
    <t>Civil Engineering</t>
  </si>
  <si>
    <t>The Karur Polytechnic College</t>
  </si>
  <si>
    <t>Civil</t>
  </si>
  <si>
    <t>Anna University</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</si>
  <si>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</si>
  <si>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</si>
  <si>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</si>
  <si>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</si>
  <si>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</si>
  <si>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</si>
  <si>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</si>
  <si>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</si>
  <si>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Ongoing</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</si>
  <si>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</si>
  <si>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</si>
  <si>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</si>
  <si>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</si>
  <si>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</si>
  <si>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</si>
  <si>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</si>
  <si>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No Uploaded</t>
  </si>
  <si>
    <t>8Y 0M</t>
  </si>
  <si>
    <t>Mahalakshmi Engineering College</t>
  </si>
  <si>
    <t>Trichy</t>
  </si>
  <si>
    <t>Aug 2015</t>
  </si>
  <si>
    <t>Jun 2016</t>
  </si>
  <si>
    <t>SR University</t>
  </si>
  <si>
    <t>Assistant Professor, Associate Professor</t>
  </si>
  <si>
    <t>Warangal</t>
  </si>
  <si>
    <t>Aug 2024</t>
  </si>
  <si>
    <t>1Y 6M</t>
  </si>
  <si>
    <t>K.Ramakrishnan College of Technology</t>
  </si>
  <si>
    <t>Jun 2018</t>
  </si>
  <si>
    <t>Jan 2021</t>
  </si>
  <si>
    <t>2Y 6M</t>
  </si>
  <si>
    <t>Kongunadu College Of Engineering And Technology</t>
  </si>
  <si>
    <t>Assaistant Professor</t>
  </si>
  <si>
    <t>May 2018</t>
  </si>
  <si>
    <t>1Y 11M</t>
  </si>
  <si>
    <t>Miet Engineering College</t>
  </si>
  <si>
    <t>Jun 2014</t>
  </si>
  <si>
    <t>Jul 2015</t>
  </si>
  <si>
    <t>1Y 1M</t>
  </si>
  <si>
    <t>NUP-vacancy-036</t>
  </si>
  <si>
    <t>Marketing Management</t>
  </si>
  <si>
    <t>Abhijit Anil Vhatkar</t>
  </si>
  <si>
    <t>aavhatkar@gmail.com</t>
  </si>
  <si>
    <t>23-Jan-1989</t>
  </si>
  <si>
    <t>English, Hindi</t>
  </si>
  <si>
    <t>Anil Ranoji Vhatkar</t>
  </si>
  <si>
    <t>305, Dream Homes, Near Tata Housing Society, Somatane Phata, Pune, Maharashtra, India 410506</t>
  </si>
  <si>
    <t>Dr. Roshan Raju</t>
  </si>
  <si>
    <t>School of Project Management</t>
  </si>
  <si>
    <t>Maharashtra High School Kolhapur</t>
  </si>
  <si>
    <t>SSC Board, Maharashtra</t>
  </si>
  <si>
    <t>NA</t>
  </si>
  <si>
    <t>Vivekanand College Kolhapur</t>
  </si>
  <si>
    <t>HSC Board, Maharashtra</t>
  </si>
  <si>
    <t>Physics,chemistry</t>
  </si>
  <si>
    <t>Shivaji University, Kolhapur</t>
  </si>
  <si>
    <t>Walchand College of Engineering, Pune</t>
  </si>
  <si>
    <t>Mechanical Engineering</t>
  </si>
  <si>
    <t xml:space="preserve">B. Tech </t>
  </si>
  <si>
    <t>Savitribai Phule Pune University, Pune</t>
  </si>
  <si>
    <t>Indira Institute of Management, Pune</t>
  </si>
  <si>
    <t>UGC Delhi</t>
  </si>
  <si>
    <t>Management</t>
  </si>
  <si>
    <t>Business Management</t>
  </si>
  <si>
    <t>Shivaji University Kolhapur</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</si>
  <si>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</si>
  <si>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</si>
  <si>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</si>
  <si>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</si>
  <si>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</si>
  <si>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</si>
  <si>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</si>
  <si>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</si>
  <si>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</si>
  <si>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</si>
  <si>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</si>
  <si>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</si>
  <si>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</si>
  <si>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11Y 5M</t>
  </si>
  <si>
    <t xml:space="preserve">Fortune Procurators Pvt Ltd. </t>
  </si>
  <si>
    <t>Trainee Engineer Business Developement</t>
  </si>
  <si>
    <t>Kolhapur</t>
  </si>
  <si>
    <t>Oct 2011</t>
  </si>
  <si>
    <t>Oct 2012</t>
  </si>
  <si>
    <t>1Y 0M</t>
  </si>
  <si>
    <t xml:space="preserve">Veeral E- Safety Glass Pvt Ltd </t>
  </si>
  <si>
    <t>Marketing Executive</t>
  </si>
  <si>
    <t>May 2015</t>
  </si>
  <si>
    <t>Sep 2015</t>
  </si>
  <si>
    <t>0Y 4M</t>
  </si>
  <si>
    <t>Sadhu Vaswani Institute of Management Studies Pune</t>
  </si>
  <si>
    <t>Feb 2016</t>
  </si>
  <si>
    <t>Jul 2017</t>
  </si>
  <si>
    <t>Marathwada Mitra Mandal’s College of Engineering, Pune</t>
  </si>
  <si>
    <t>Aug 2017</t>
  </si>
  <si>
    <t>Jul 2019</t>
  </si>
  <si>
    <t>Global Business School &amp; Research Centre, Dr. D. Y. Patil Vidyapeeth, Pune</t>
  </si>
  <si>
    <t>May 2025</t>
  </si>
  <si>
    <t>5Y 9M</t>
  </si>
  <si>
    <t>NUP-vacancy-034</t>
  </si>
  <si>
    <t>Associate Professor</t>
  </si>
  <si>
    <t>Financial Management &amp; Accounting</t>
  </si>
  <si>
    <t>Dr Priyanka Purvang Pradhan</t>
  </si>
  <si>
    <t>priyankapradhan18@gmail.com</t>
  </si>
  <si>
    <t>Female</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</si>
  <si>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</si>
  <si>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</si>
  <si>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</si>
  <si>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</si>
  <si>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</si>
  <si>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</si>
  <si>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</si>
  <si>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</si>
  <si>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</si>
  <si>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</si>
  <si>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</si>
  <si>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</si>
  <si>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B.Com</t>
  </si>
  <si>
    <t>Gujarat University</t>
  </si>
  <si>
    <t>Dr. J K Patel Institute of Management</t>
  </si>
  <si>
    <t>Finance</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</si>
  <si>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</si>
  <si>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</si>
  <si>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</si>
  <si>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</si>
  <si>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MS Office</t>
  </si>
  <si>
    <t>A</t>
  </si>
  <si>
    <t>C</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</si>
  <si>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</si>
  <si>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</si>
  <si>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</si>
  <si>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</si>
  <si>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</si>
  <si>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</si>
  <si>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</si>
  <si>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</si>
  <si>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14Y 8M</t>
  </si>
  <si>
    <t>Parul University</t>
  </si>
  <si>
    <t>Vadodara</t>
  </si>
  <si>
    <t>Sep 2019</t>
  </si>
  <si>
    <t>6Y 5M</t>
  </si>
  <si>
    <t>Jul 2010</t>
  </si>
  <si>
    <t>Apr 2015</t>
  </si>
  <si>
    <t>4Y 9M</t>
  </si>
  <si>
    <t>R H Patel Institute of Management</t>
  </si>
  <si>
    <t>Kheda</t>
  </si>
  <si>
    <t>Jan 2016</t>
  </si>
  <si>
    <t>May 2019</t>
  </si>
  <si>
    <t>3Y 4M</t>
  </si>
  <si>
    <t>NUP-vacancy-035</t>
  </si>
  <si>
    <t>Gunjan Milind Chaudhari</t>
  </si>
  <si>
    <t>gunjan.chaudhari06@gmail.com</t>
  </si>
  <si>
    <t>06-Jun-1996</t>
  </si>
  <si>
    <t>Milind</t>
  </si>
  <si>
    <t>Plot No.26, Shree Bungalow, Near Maruti Mandir, Old MIDC Area, Ayodhya Nagar, Jalgaon</t>
  </si>
  <si>
    <t>B.U.N. Raisoni School, Jalgaon</t>
  </si>
  <si>
    <t>State Board of Maharashtra</t>
  </si>
  <si>
    <t>English, Mathhematics</t>
  </si>
  <si>
    <t>St. Teresa Highschool, Jalgaon</t>
  </si>
  <si>
    <t>Higher Secondary Board, Maharashtra</t>
  </si>
  <si>
    <t>Commerce</t>
  </si>
  <si>
    <t>Mumbai University, Mumbai</t>
  </si>
  <si>
    <t>Tilak Education Society's S.K. College of Science &amp; Commerce, Nerul, Navi Mumbai</t>
  </si>
  <si>
    <t>ITM Business School, Kharghar</t>
  </si>
  <si>
    <t>ITM Business School, Kharghar, Navi Mumbai</t>
  </si>
  <si>
    <t>Financial Markets</t>
  </si>
  <si>
    <t>PGDM</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</si>
  <si>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</si>
  <si>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</si>
  <si>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</si>
  <si>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</si>
  <si>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</si>
  <si>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</si>
  <si>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</si>
  <si>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4Y 10M</t>
  </si>
  <si>
    <t>HDFC Bank</t>
  </si>
  <si>
    <t>Deputy Manager</t>
  </si>
  <si>
    <t>Satara</t>
  </si>
  <si>
    <t>Sep 2020</t>
  </si>
  <si>
    <t>Feb 2022</t>
  </si>
  <si>
    <t>1Y 4M</t>
  </si>
  <si>
    <t>K.C.E.S's College of Engineering and Management</t>
  </si>
  <si>
    <t>Jalgaon, Maharashtra</t>
  </si>
  <si>
    <t>Jun 2022</t>
  </si>
  <si>
    <t>Nov 2024</t>
  </si>
  <si>
    <t>2Y 5M</t>
  </si>
  <si>
    <t>G.H.Raisoni University, Amaravati</t>
  </si>
  <si>
    <t>Amaravati</t>
  </si>
  <si>
    <t>Feb 2025</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</si>
  <si>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</si>
  <si>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</si>
  <si>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</si>
  <si>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</si>
  <si>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</si>
  <si>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</si>
  <si>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</si>
  <si>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</si>
  <si>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</si>
  <si>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</si>
  <si>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Koneru Lakshmaiah University, Vijayawada, Andhra Pradesh</t>
  </si>
  <si>
    <t xml:space="preserve">National Institute of Technology Silchar, Assam </t>
  </si>
  <si>
    <t>Transportation Engineering</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</si>
  <si>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</si>
  <si>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</si>
  <si>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</si>
  <si>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</si>
  <si>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</si>
  <si>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</si>
  <si>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</si>
  <si>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</si>
  <si>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Indian Institute of Technology Kharagpur</t>
  </si>
  <si>
    <t>Institute Postdoctoral Fellow</t>
  </si>
  <si>
    <t>Kharagpur</t>
  </si>
  <si>
    <t>Project Fellow</t>
  </si>
  <si>
    <t>Roorkee</t>
  </si>
  <si>
    <t>Aug 2025</t>
  </si>
  <si>
    <t>Nov 2025</t>
  </si>
  <si>
    <t>Jan 2026</t>
  </si>
  <si>
    <t>Akhilesh Kumar</t>
  </si>
  <si>
    <t>kumarakhilesh411@gmail.com</t>
  </si>
  <si>
    <t>20-Feb-1995</t>
  </si>
  <si>
    <t>Hindi</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</si>
  <si>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</si>
  <si>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</si>
  <si>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</si>
  <si>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</si>
  <si>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</si>
  <si>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</si>
  <si>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</si>
  <si>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</si>
  <si>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</si>
  <si>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COMMERCE</t>
  </si>
  <si>
    <t xml:space="preserve">ALIGARH MUSLIM UNIVERSITY ALIGARH </t>
  </si>
  <si>
    <t xml:space="preserve">FACULTY OF COMMERCE AMU ALIGARH </t>
  </si>
  <si>
    <t>B.COM (HONS.)</t>
  </si>
  <si>
    <t xml:space="preserve">FACULTY OF MANAGEMENT STUDIES AND RESEARCH AMU ALIGARH </t>
  </si>
  <si>
    <t xml:space="preserve">FINANCE </t>
  </si>
  <si>
    <t>FINANCE</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</si>
  <si>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</si>
  <si>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</si>
  <si>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</si>
  <si>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</si>
  <si>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</si>
  <si>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</si>
  <si>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</si>
  <si>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</si>
  <si>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1Y 7M</t>
  </si>
  <si>
    <t>G.L. BAJAJ INSTITUTE OF TECHNOLOGY AND MANAGEMENT</t>
  </si>
  <si>
    <t>Greater Noida</t>
  </si>
  <si>
    <t>0Y 9M</t>
  </si>
  <si>
    <t xml:space="preserve">MADANAPALLE INSTITUTE OF TECHNOLOGY AND SCIENCE </t>
  </si>
  <si>
    <t xml:space="preserve">ANDHRA PRADESH </t>
  </si>
  <si>
    <t>Jul 2024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</si>
</sst>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9818475739</v>
      </c>
      <c r="H2" t="s">
        <v>164</v>
      </c>
      <c r="I2" t="s">
        <v>165</v>
      </c>
      <c r="J2" t="s">
        <v>166</v>
      </c>
      <c r="K2" t="s">
        <v>167</v>
      </c>
      <c r="L2" t="s">
        <v>168</v>
      </c>
      <c r="M2" t="s">
        <v>169</v>
      </c>
      <c r="N2" t="s">
        <v>170</v>
      </c>
      <c r="AI2" t="s">
        <v>171</v>
      </c>
      <c r="AJ2" t="s">
        <v>172</v>
      </c>
      <c r="AK2" t="s">
        <v>173</v>
      </c>
      <c r="AL2">
        <v>80</v>
      </c>
      <c r="AN2">
        <v>2008</v>
      </c>
      <c r="AO2" t="s">
        <v>174</v>
      </c>
      <c r="AP2" t="s">
        <v>171</v>
      </c>
      <c r="AQ2" t="s">
        <v>175</v>
      </c>
      <c r="AR2" t="s">
        <v>176</v>
      </c>
      <c r="AS2">
        <v>74</v>
      </c>
      <c r="AU2">
        <v>2010</v>
      </c>
      <c r="AV2" t="s">
        <v>170</v>
      </c>
      <c r="BC2" t="s">
        <v>174</v>
      </c>
      <c r="BD2" t="s">
        <v>177</v>
      </c>
      <c r="BE2" t="s">
        <v>178</v>
      </c>
      <c r="BF2" t="s">
        <v>179</v>
      </c>
      <c r="BG2">
        <v>75.52</v>
      </c>
      <c r="BI2">
        <v>2014</v>
      </c>
      <c r="BJ2">
        <v>19</v>
      </c>
      <c r="BK2" t="s">
        <v>180</v>
      </c>
      <c r="BL2">
        <v>34</v>
      </c>
      <c r="BN2" t="s">
        <v>174</v>
      </c>
      <c r="BO2" t="s">
        <v>181</v>
      </c>
      <c r="BP2" t="s">
        <v>182</v>
      </c>
      <c r="BQ2" t="s">
        <v>183</v>
      </c>
      <c r="BR2">
        <v>73.7</v>
      </c>
      <c r="BS2">
        <v>7.37</v>
      </c>
      <c r="BT2">
        <v>2019</v>
      </c>
      <c r="BU2">
        <v>31</v>
      </c>
      <c r="BV2" t="s">
        <v>184</v>
      </c>
      <c r="BW2">
        <v>32</v>
      </c>
      <c r="BY2" t="s">
        <v>170</v>
      </c>
      <c r="CF2" t="s">
        <v>170</v>
      </c>
      <c r="CJ2">
        <v>2025</v>
      </c>
      <c r="CL2" t="s">
        <v>174</v>
      </c>
      <c r="CM2" t="s">
        <v>185</v>
      </c>
      <c r="CN2" t="s">
        <v>174</v>
      </c>
      <c r="CO2" t="s">
        <v>186</v>
      </c>
      <c r="CP2" t="s">
        <v>187</v>
      </c>
      <c r="CQ2" t="s">
        <v>170</v>
      </c>
      <c r="CV2" t="s">
        <v>170</v>
      </c>
      <c r="CZ2" t="s">
        <v>170</v>
      </c>
      <c r="DB2" t="s">
        <v>188</v>
      </c>
      <c r="DC2" t="s">
        <v>189</v>
      </c>
      <c r="DD2" t="s">
        <v>170</v>
      </c>
      <c r="DF2" t="s">
        <v>174</v>
      </c>
      <c r="DG2">
        <v>0</v>
      </c>
      <c r="DH2">
        <v>0</v>
      </c>
      <c r="DI2">
        <v>1</v>
      </c>
      <c r="DJ2" t="s">
        <v>190</v>
      </c>
      <c r="DK2">
        <v>10</v>
      </c>
      <c r="DL2" t="s">
        <v>170</v>
      </c>
      <c r="DN2" t="s">
        <v>174</v>
      </c>
      <c r="DO2" t="s">
        <v>191</v>
      </c>
      <c r="DP2" t="s">
        <v>192</v>
      </c>
      <c r="DQ2" t="str">
        <f>HYPERLINK("https://nconnect.nicmar.ac.in/storage/profile/69a44037c54fb.png","Download")</f>
        <v>0</v>
      </c>
      <c r="DR2" t="str">
        <f>HYPERLINK("https://nconnect.nicmar.ac.in/pdf/826_resume_1772376505.pdf/Y2FyZWVy","View Resume")</f>
        <v>0</v>
      </c>
      <c r="DS2" t="s">
        <v>193</v>
      </c>
      <c r="DT2" t="s">
        <v>194</v>
      </c>
      <c r="DU2" t="s">
        <v>195</v>
      </c>
      <c r="DV2" t="s">
        <v>196</v>
      </c>
      <c r="DW2" t="s">
        <v>197</v>
      </c>
      <c r="DX2" t="s">
        <v>198</v>
      </c>
      <c r="DY2" t="s">
        <v>199</v>
      </c>
      <c r="DZ2" t="s">
        <v>200</v>
      </c>
      <c r="EA2" t="s">
        <v>201</v>
      </c>
      <c r="EB2" t="s">
        <v>202</v>
      </c>
      <c r="EC2" t="s">
        <v>203</v>
      </c>
      <c r="ED2" t="s">
        <v>204</v>
      </c>
      <c r="EE2" t="s">
        <v>205</v>
      </c>
      <c r="EF2" t="s">
        <v>206</v>
      </c>
      <c r="EG2" t="s">
        <v>207</v>
      </c>
      <c r="EH2" t="s">
        <v>208</v>
      </c>
      <c r="EI2" t="s">
        <v>209</v>
      </c>
      <c r="EJ2" t="s">
        <v>210</v>
      </c>
      <c r="EK2" t="s">
        <v>204</v>
      </c>
      <c r="EL2" t="s">
        <v>211</v>
      </c>
      <c r="EM2" t="s">
        <v>212</v>
      </c>
      <c r="EN2" t="s">
        <v>213</v>
      </c>
    </row>
    <row r="3" spans="1:158">
      <c r="A3" t="s">
        <v>214</v>
      </c>
      <c r="B3" t="s">
        <v>159</v>
      </c>
      <c r="C3" t="s">
        <v>215</v>
      </c>
      <c r="D3" t="s">
        <v>216</v>
      </c>
      <c r="E3" t="s">
        <v>217</v>
      </c>
      <c r="F3" t="s">
        <v>218</v>
      </c>
      <c r="G3">
        <v>9029193654</v>
      </c>
      <c r="H3" t="s">
        <v>164</v>
      </c>
      <c r="I3" t="s">
        <v>219</v>
      </c>
      <c r="J3" t="s">
        <v>220</v>
      </c>
      <c r="K3" t="s">
        <v>221</v>
      </c>
      <c r="L3" t="s">
        <v>222</v>
      </c>
      <c r="M3" t="s">
        <v>223</v>
      </c>
      <c r="N3" t="s">
        <v>170</v>
      </c>
      <c r="AI3" t="s">
        <v>224</v>
      </c>
      <c r="AJ3" t="s">
        <v>225</v>
      </c>
      <c r="AK3" t="s">
        <v>226</v>
      </c>
      <c r="AL3">
        <v>79.86</v>
      </c>
      <c r="AN3">
        <v>2005</v>
      </c>
      <c r="AO3" t="s">
        <v>174</v>
      </c>
      <c r="AP3" t="s">
        <v>227</v>
      </c>
      <c r="AQ3" t="s">
        <v>225</v>
      </c>
      <c r="AR3" t="s">
        <v>228</v>
      </c>
      <c r="AS3">
        <v>70.17</v>
      </c>
      <c r="AU3">
        <v>2007</v>
      </c>
      <c r="AV3" t="s">
        <v>170</v>
      </c>
      <c r="BC3" t="s">
        <v>174</v>
      </c>
      <c r="BD3" t="s">
        <v>229</v>
      </c>
      <c r="BE3" t="s">
        <v>230</v>
      </c>
      <c r="BF3" t="s">
        <v>231</v>
      </c>
      <c r="BG3">
        <v>53.13</v>
      </c>
      <c r="BI3">
        <v>2010</v>
      </c>
      <c r="BJ3">
        <v>19</v>
      </c>
      <c r="BK3" t="s">
        <v>232</v>
      </c>
      <c r="BL3">
        <v>53</v>
      </c>
      <c r="BM3" t="s">
        <v>231</v>
      </c>
      <c r="BN3" t="s">
        <v>174</v>
      </c>
      <c r="BO3" t="s">
        <v>233</v>
      </c>
      <c r="BP3" t="s">
        <v>234</v>
      </c>
      <c r="BQ3" t="s">
        <v>231</v>
      </c>
      <c r="BR3">
        <v>60.15</v>
      </c>
      <c r="BT3">
        <v>2012</v>
      </c>
      <c r="BU3">
        <v>31</v>
      </c>
      <c r="BV3" t="s">
        <v>235</v>
      </c>
      <c r="BW3">
        <v>53</v>
      </c>
      <c r="BX3" t="s">
        <v>231</v>
      </c>
      <c r="BY3" t="s">
        <v>174</v>
      </c>
      <c r="BZ3" t="s">
        <v>233</v>
      </c>
      <c r="CA3" t="s">
        <v>236</v>
      </c>
      <c r="CB3" t="s">
        <v>237</v>
      </c>
      <c r="CC3">
        <v>66.2</v>
      </c>
      <c r="CE3">
        <v>2015</v>
      </c>
      <c r="CF3" t="s">
        <v>170</v>
      </c>
      <c r="CL3" t="s">
        <v>170</v>
      </c>
      <c r="CN3" t="s">
        <v>174</v>
      </c>
      <c r="CO3" t="s">
        <v>238</v>
      </c>
      <c r="CP3" t="s">
        <v>239</v>
      </c>
      <c r="CQ3" t="s">
        <v>170</v>
      </c>
      <c r="CV3" t="s">
        <v>170</v>
      </c>
      <c r="CZ3" t="s">
        <v>170</v>
      </c>
      <c r="DB3" t="s">
        <v>240</v>
      </c>
      <c r="DC3" t="s">
        <v>241</v>
      </c>
      <c r="DD3" t="s">
        <v>174</v>
      </c>
      <c r="DE3" t="s">
        <v>242</v>
      </c>
      <c r="DF3" t="s">
        <v>174</v>
      </c>
      <c r="DG3">
        <v>3</v>
      </c>
      <c r="DH3">
        <v>0</v>
      </c>
      <c r="DI3">
        <v>0</v>
      </c>
      <c r="DJ3">
        <v>0</v>
      </c>
      <c r="DK3">
        <v>8</v>
      </c>
      <c r="DL3" t="s">
        <v>170</v>
      </c>
      <c r="DN3" t="s">
        <v>170</v>
      </c>
      <c r="DP3" t="s">
        <v>243</v>
      </c>
      <c r="DQ3" t="str">
        <f>HYPERLINK("https://nconnect.nicmar.ac.in/storage/profile/699c13378422a.png","Download")</f>
        <v>0</v>
      </c>
      <c r="DR3" t="str">
        <f>HYPERLINK("https://nconnect.nicmar.ac.in/pdf/548_resume_1772377661.pdf/Y2FyZWVy","View Resume")</f>
        <v>0</v>
      </c>
      <c r="DS3" t="s">
        <v>244</v>
      </c>
      <c r="DT3" t="s">
        <v>245</v>
      </c>
      <c r="DU3" t="s">
        <v>246</v>
      </c>
      <c r="DV3" t="s">
        <v>247</v>
      </c>
      <c r="DW3" t="s">
        <v>204</v>
      </c>
      <c r="DX3" t="s">
        <v>248</v>
      </c>
      <c r="DY3" t="s">
        <v>212</v>
      </c>
      <c r="DZ3" t="s">
        <v>249</v>
      </c>
      <c r="EA3" t="s">
        <v>250</v>
      </c>
      <c r="EB3" t="s">
        <v>246</v>
      </c>
      <c r="EC3" t="s">
        <v>251</v>
      </c>
      <c r="ED3" t="s">
        <v>204</v>
      </c>
      <c r="EE3" t="s">
        <v>252</v>
      </c>
      <c r="EF3" t="s">
        <v>248</v>
      </c>
      <c r="EG3" t="s">
        <v>253</v>
      </c>
      <c r="EH3" t="s">
        <v>254</v>
      </c>
      <c r="EI3" t="s">
        <v>246</v>
      </c>
      <c r="EJ3" t="s">
        <v>255</v>
      </c>
      <c r="EK3" t="s">
        <v>204</v>
      </c>
      <c r="EL3" t="s">
        <v>256</v>
      </c>
      <c r="EM3" t="s">
        <v>252</v>
      </c>
      <c r="EN3" t="s">
        <v>257</v>
      </c>
    </row>
    <row r="4" spans="1:158">
      <c r="A4" t="s">
        <v>258</v>
      </c>
      <c r="B4" t="s">
        <v>159</v>
      </c>
      <c r="C4" t="s">
        <v>259</v>
      </c>
      <c r="D4" t="s">
        <v>260</v>
      </c>
      <c r="E4" t="s">
        <v>261</v>
      </c>
      <c r="F4" t="s">
        <v>262</v>
      </c>
      <c r="G4">
        <v>8627976445</v>
      </c>
      <c r="H4" t="s">
        <v>164</v>
      </c>
      <c r="I4" t="s">
        <v>263</v>
      </c>
      <c r="J4" t="s">
        <v>166</v>
      </c>
      <c r="K4" t="s">
        <v>264</v>
      </c>
      <c r="L4" t="s">
        <v>265</v>
      </c>
      <c r="M4" t="s">
        <v>266</v>
      </c>
      <c r="N4" t="s">
        <v>170</v>
      </c>
      <c r="AI4" t="s">
        <v>267</v>
      </c>
      <c r="AJ4" t="s">
        <v>268</v>
      </c>
      <c r="AK4" t="s">
        <v>269</v>
      </c>
      <c r="AL4">
        <v>71.85</v>
      </c>
      <c r="AN4">
        <v>2010</v>
      </c>
      <c r="AO4" t="s">
        <v>174</v>
      </c>
      <c r="AP4" t="s">
        <v>270</v>
      </c>
      <c r="AQ4" t="s">
        <v>271</v>
      </c>
      <c r="AR4" t="s">
        <v>272</v>
      </c>
      <c r="AS4">
        <v>81.8</v>
      </c>
      <c r="AU4">
        <v>2012</v>
      </c>
      <c r="AV4" t="s">
        <v>170</v>
      </c>
      <c r="BC4" t="s">
        <v>174</v>
      </c>
      <c r="BD4" t="s">
        <v>273</v>
      </c>
      <c r="BE4" t="s">
        <v>274</v>
      </c>
      <c r="BF4" t="s">
        <v>275</v>
      </c>
      <c r="BG4">
        <v>68.54</v>
      </c>
      <c r="BI4">
        <v>2017</v>
      </c>
      <c r="BJ4">
        <v>1</v>
      </c>
      <c r="BL4">
        <v>9</v>
      </c>
      <c r="BN4" t="s">
        <v>174</v>
      </c>
      <c r="BO4" t="s">
        <v>276</v>
      </c>
      <c r="BP4" t="s">
        <v>276</v>
      </c>
      <c r="BQ4" t="s">
        <v>277</v>
      </c>
      <c r="BR4">
        <v>84.9</v>
      </c>
      <c r="BS4">
        <v>8.49</v>
      </c>
      <c r="BT4">
        <v>2019</v>
      </c>
      <c r="BU4">
        <v>16</v>
      </c>
      <c r="BW4">
        <v>49</v>
      </c>
      <c r="BY4" t="s">
        <v>170</v>
      </c>
      <c r="CF4" t="s">
        <v>174</v>
      </c>
      <c r="CG4" t="s">
        <v>278</v>
      </c>
      <c r="CH4" t="s">
        <v>279</v>
      </c>
      <c r="CI4" t="s">
        <v>280</v>
      </c>
      <c r="CJ4">
        <v>2026</v>
      </c>
      <c r="CL4" t="s">
        <v>170</v>
      </c>
      <c r="CN4" t="s">
        <v>174</v>
      </c>
      <c r="CO4" t="s">
        <v>281</v>
      </c>
      <c r="CP4" t="s">
        <v>282</v>
      </c>
      <c r="CQ4" t="s">
        <v>174</v>
      </c>
      <c r="CR4">
        <v>5</v>
      </c>
      <c r="CS4">
        <v>1</v>
      </c>
      <c r="CT4">
        <v>1</v>
      </c>
      <c r="CU4" t="s">
        <v>283</v>
      </c>
      <c r="CV4" t="s">
        <v>170</v>
      </c>
      <c r="CZ4" t="s">
        <v>170</v>
      </c>
      <c r="DC4" t="s">
        <v>284</v>
      </c>
      <c r="DD4" t="s">
        <v>170</v>
      </c>
      <c r="DF4" t="s">
        <v>170</v>
      </c>
      <c r="DL4" t="s">
        <v>174</v>
      </c>
      <c r="DM4" t="s">
        <v>285</v>
      </c>
      <c r="DN4" t="s">
        <v>170</v>
      </c>
      <c r="DP4" t="s">
        <v>286</v>
      </c>
      <c r="DQ4" t="str">
        <f>HYPERLINK("https://nconnect.nicmar.ac.in/storage/profile/6996ef024c779.png","Download")</f>
        <v>0</v>
      </c>
      <c r="DR4" t="str">
        <f>HYPERLINK("https://nconnect.nicmar.ac.in/pdf/827_resume_1772378775.pdf/Y2FyZWVy","View Resume")</f>
        <v>0</v>
      </c>
      <c r="DS4" t="s">
        <v>213</v>
      </c>
      <c r="DT4" t="s">
        <v>287</v>
      </c>
      <c r="DU4" t="s">
        <v>288</v>
      </c>
      <c r="DV4" t="s">
        <v>203</v>
      </c>
      <c r="DW4" t="s">
        <v>197</v>
      </c>
      <c r="DX4" t="s">
        <v>289</v>
      </c>
      <c r="DY4" t="s">
        <v>212</v>
      </c>
      <c r="DZ4" t="s">
        <v>290</v>
      </c>
      <c r="EA4" t="s">
        <v>276</v>
      </c>
      <c r="EB4" t="s">
        <v>291</v>
      </c>
      <c r="EC4" t="s">
        <v>292</v>
      </c>
      <c r="ED4" t="s">
        <v>204</v>
      </c>
      <c r="EE4" t="s">
        <v>293</v>
      </c>
      <c r="EF4" t="s">
        <v>294</v>
      </c>
      <c r="EG4" t="s">
        <v>295</v>
      </c>
    </row>
    <row r="5" spans="1:158">
      <c r="A5" t="s">
        <v>296</v>
      </c>
      <c r="B5" t="s">
        <v>159</v>
      </c>
      <c r="C5" t="s">
        <v>160</v>
      </c>
      <c r="D5" t="s">
        <v>297</v>
      </c>
      <c r="E5" t="s">
        <v>298</v>
      </c>
      <c r="F5" t="s">
        <v>299</v>
      </c>
      <c r="G5">
        <v>9013821429</v>
      </c>
      <c r="H5" t="s">
        <v>164</v>
      </c>
      <c r="I5" t="s">
        <v>300</v>
      </c>
      <c r="J5" t="s">
        <v>220</v>
      </c>
      <c r="K5" t="s">
        <v>301</v>
      </c>
      <c r="L5" t="s">
        <v>302</v>
      </c>
      <c r="M5" t="s">
        <v>303</v>
      </c>
      <c r="N5" t="s">
        <v>170</v>
      </c>
      <c r="AI5" t="s">
        <v>304</v>
      </c>
      <c r="AJ5" t="s">
        <v>304</v>
      </c>
      <c r="AK5" t="s">
        <v>305</v>
      </c>
      <c r="AL5">
        <v>77.9</v>
      </c>
      <c r="AM5">
        <v>8.2</v>
      </c>
      <c r="AN5">
        <v>2011</v>
      </c>
      <c r="AO5" t="s">
        <v>174</v>
      </c>
      <c r="AP5" t="s">
        <v>304</v>
      </c>
      <c r="AQ5" t="s">
        <v>304</v>
      </c>
      <c r="AR5" t="s">
        <v>306</v>
      </c>
      <c r="AS5">
        <v>92.6</v>
      </c>
      <c r="AU5">
        <v>2013</v>
      </c>
      <c r="AV5" t="s">
        <v>170</v>
      </c>
      <c r="BC5" t="s">
        <v>174</v>
      </c>
      <c r="BD5" t="s">
        <v>307</v>
      </c>
      <c r="BE5" t="s">
        <v>308</v>
      </c>
      <c r="BF5" t="s">
        <v>309</v>
      </c>
      <c r="BG5">
        <v>76.76</v>
      </c>
      <c r="BI5">
        <v>2016</v>
      </c>
      <c r="BJ5">
        <v>19</v>
      </c>
      <c r="BK5" t="s">
        <v>310</v>
      </c>
      <c r="BL5">
        <v>17</v>
      </c>
      <c r="BN5" t="s">
        <v>174</v>
      </c>
      <c r="BO5" t="s">
        <v>311</v>
      </c>
      <c r="BP5" t="s">
        <v>311</v>
      </c>
      <c r="BQ5" t="s">
        <v>312</v>
      </c>
      <c r="BR5">
        <v>80</v>
      </c>
      <c r="BS5">
        <v>8</v>
      </c>
      <c r="BT5">
        <v>2018</v>
      </c>
      <c r="BU5">
        <v>31</v>
      </c>
      <c r="BV5" t="s">
        <v>313</v>
      </c>
      <c r="BW5">
        <v>17</v>
      </c>
      <c r="BY5" t="s">
        <v>170</v>
      </c>
      <c r="CF5" t="s">
        <v>174</v>
      </c>
      <c r="CG5" t="s">
        <v>314</v>
      </c>
      <c r="CH5" t="s">
        <v>311</v>
      </c>
      <c r="CI5" t="s">
        <v>280</v>
      </c>
      <c r="CJ5">
        <v>2025</v>
      </c>
      <c r="CL5" t="s">
        <v>174</v>
      </c>
      <c r="CM5" t="s">
        <v>315</v>
      </c>
      <c r="CN5" t="s">
        <v>174</v>
      </c>
      <c r="CO5" t="s">
        <v>316</v>
      </c>
      <c r="CP5" t="s">
        <v>317</v>
      </c>
      <c r="CQ5" t="s">
        <v>174</v>
      </c>
      <c r="CR5">
        <v>11</v>
      </c>
      <c r="CS5">
        <v>5</v>
      </c>
      <c r="CT5">
        <v>17</v>
      </c>
      <c r="CU5" t="s">
        <v>318</v>
      </c>
      <c r="CV5" t="s">
        <v>170</v>
      </c>
      <c r="CZ5" t="s">
        <v>170</v>
      </c>
      <c r="DC5" t="s">
        <v>319</v>
      </c>
      <c r="DD5" t="s">
        <v>174</v>
      </c>
      <c r="DE5" t="s">
        <v>320</v>
      </c>
      <c r="DF5" t="s">
        <v>170</v>
      </c>
      <c r="DL5" t="s">
        <v>170</v>
      </c>
      <c r="DN5" t="s">
        <v>170</v>
      </c>
      <c r="DP5" t="s">
        <v>321</v>
      </c>
      <c r="DQ5" t="str">
        <f>HYPERLINK("https://nconnect.nicmar.ac.in/storage/profile/69a44d7f9f5ec.png","Download")</f>
        <v>0</v>
      </c>
      <c r="DR5" t="str">
        <f>HYPERLINK("https://nconnect.nicmar.ac.in/pdf/829_resume_1772379313.pdf/Y2FyZWVy","View Resume")</f>
        <v>0</v>
      </c>
      <c r="DS5" t="s">
        <v>322</v>
      </c>
      <c r="DT5" t="s">
        <v>323</v>
      </c>
      <c r="DU5" t="s">
        <v>324</v>
      </c>
      <c r="DV5" t="s">
        <v>325</v>
      </c>
      <c r="DW5" t="s">
        <v>197</v>
      </c>
      <c r="DX5" t="s">
        <v>326</v>
      </c>
      <c r="DY5" t="s">
        <v>327</v>
      </c>
      <c r="DZ5" t="s">
        <v>328</v>
      </c>
      <c r="EA5" t="s">
        <v>329</v>
      </c>
      <c r="EB5" t="s">
        <v>159</v>
      </c>
      <c r="EC5" t="s">
        <v>325</v>
      </c>
      <c r="ED5" t="s">
        <v>204</v>
      </c>
      <c r="EE5" t="s">
        <v>327</v>
      </c>
      <c r="EF5" t="s">
        <v>212</v>
      </c>
      <c r="EG5" t="s">
        <v>330</v>
      </c>
    </row>
    <row r="6" spans="1:158">
      <c r="A6" t="s">
        <v>331</v>
      </c>
      <c r="B6" t="s">
        <v>159</v>
      </c>
      <c r="C6" t="s">
        <v>215</v>
      </c>
      <c r="D6" t="s">
        <v>332</v>
      </c>
      <c r="E6" t="s">
        <v>333</v>
      </c>
      <c r="F6" t="s">
        <v>334</v>
      </c>
      <c r="G6">
        <v>9942514919</v>
      </c>
      <c r="H6" t="s">
        <v>164</v>
      </c>
      <c r="I6" t="s">
        <v>335</v>
      </c>
      <c r="J6" t="s">
        <v>220</v>
      </c>
      <c r="K6" t="s">
        <v>336</v>
      </c>
      <c r="L6" t="s">
        <v>337</v>
      </c>
      <c r="M6" t="s">
        <v>338</v>
      </c>
      <c r="N6" t="s">
        <v>170</v>
      </c>
      <c r="AI6" t="s">
        <v>339</v>
      </c>
      <c r="AJ6" t="s">
        <v>340</v>
      </c>
      <c r="AK6" t="s">
        <v>167</v>
      </c>
      <c r="AL6">
        <v>72</v>
      </c>
      <c r="AN6">
        <v>2005</v>
      </c>
      <c r="AO6" t="s">
        <v>170</v>
      </c>
      <c r="AV6" t="s">
        <v>174</v>
      </c>
      <c r="AW6" t="s">
        <v>341</v>
      </c>
      <c r="AX6" t="s">
        <v>342</v>
      </c>
      <c r="AY6" t="s">
        <v>343</v>
      </c>
      <c r="AZ6">
        <v>90</v>
      </c>
      <c r="BB6">
        <v>2008</v>
      </c>
      <c r="BC6" t="s">
        <v>174</v>
      </c>
      <c r="BD6" t="s">
        <v>344</v>
      </c>
      <c r="BE6" t="s">
        <v>345</v>
      </c>
      <c r="BF6" t="s">
        <v>343</v>
      </c>
      <c r="BG6">
        <v>78</v>
      </c>
      <c r="BI6">
        <v>2011</v>
      </c>
      <c r="BJ6">
        <v>2</v>
      </c>
      <c r="BL6">
        <v>7</v>
      </c>
      <c r="BN6" t="s">
        <v>174</v>
      </c>
      <c r="BO6" t="s">
        <v>344</v>
      </c>
      <c r="BP6" t="s">
        <v>346</v>
      </c>
      <c r="BQ6" t="s">
        <v>332</v>
      </c>
      <c r="BR6">
        <v>78</v>
      </c>
      <c r="BS6">
        <v>7.78</v>
      </c>
      <c r="BT6">
        <v>2014</v>
      </c>
      <c r="BU6">
        <v>14</v>
      </c>
      <c r="BW6">
        <v>7</v>
      </c>
      <c r="BY6" t="s">
        <v>170</v>
      </c>
      <c r="CF6" t="s">
        <v>174</v>
      </c>
      <c r="CG6" t="s">
        <v>332</v>
      </c>
      <c r="CH6" t="s">
        <v>347</v>
      </c>
      <c r="CI6" t="s">
        <v>280</v>
      </c>
      <c r="CJ6">
        <v>2024</v>
      </c>
      <c r="CL6" t="s">
        <v>174</v>
      </c>
      <c r="CM6" t="s">
        <v>348</v>
      </c>
      <c r="CN6" t="s">
        <v>174</v>
      </c>
      <c r="CO6" t="s">
        <v>349</v>
      </c>
      <c r="CP6" t="s">
        <v>350</v>
      </c>
      <c r="CQ6" t="s">
        <v>174</v>
      </c>
      <c r="CR6">
        <v>8</v>
      </c>
      <c r="CS6">
        <v>1</v>
      </c>
      <c r="CT6">
        <v>7</v>
      </c>
      <c r="CU6" t="s">
        <v>351</v>
      </c>
      <c r="CV6" t="s">
        <v>174</v>
      </c>
      <c r="CW6" t="s">
        <v>352</v>
      </c>
      <c r="CX6" t="s">
        <v>353</v>
      </c>
      <c r="CZ6" t="s">
        <v>174</v>
      </c>
      <c r="DA6" t="s">
        <v>354</v>
      </c>
      <c r="DB6" t="s">
        <v>355</v>
      </c>
      <c r="DC6" t="s">
        <v>356</v>
      </c>
      <c r="DD6" t="s">
        <v>174</v>
      </c>
      <c r="DE6" t="s">
        <v>357</v>
      </c>
      <c r="DF6" t="s">
        <v>170</v>
      </c>
      <c r="DL6" t="s">
        <v>174</v>
      </c>
      <c r="DM6" t="s">
        <v>358</v>
      </c>
      <c r="DN6" t="s">
        <v>174</v>
      </c>
      <c r="DO6" t="s">
        <v>359</v>
      </c>
      <c r="DP6" t="s">
        <v>360</v>
      </c>
      <c r="DQ6" t="s">
        <v>361</v>
      </c>
      <c r="DR6" t="str">
        <f>HYPERLINK("https://nconnect.nicmar.ac.in/pdf/733_resume_1772379929.pdf/Y2FyZWVy","View Resume")</f>
        <v>0</v>
      </c>
      <c r="DS6" t="s">
        <v>362</v>
      </c>
      <c r="DT6" t="s">
        <v>363</v>
      </c>
      <c r="DU6" t="s">
        <v>159</v>
      </c>
      <c r="DV6" t="s">
        <v>364</v>
      </c>
      <c r="DW6" t="s">
        <v>204</v>
      </c>
      <c r="DX6" t="s">
        <v>365</v>
      </c>
      <c r="DY6" t="s">
        <v>366</v>
      </c>
      <c r="DZ6" t="s">
        <v>200</v>
      </c>
      <c r="EA6" t="s">
        <v>367</v>
      </c>
      <c r="EB6" t="s">
        <v>368</v>
      </c>
      <c r="EC6" t="s">
        <v>369</v>
      </c>
      <c r="ED6" t="s">
        <v>204</v>
      </c>
      <c r="EE6" t="s">
        <v>370</v>
      </c>
      <c r="EF6" t="s">
        <v>212</v>
      </c>
      <c r="EG6" t="s">
        <v>371</v>
      </c>
      <c r="EH6" t="s">
        <v>372</v>
      </c>
      <c r="EI6" t="s">
        <v>159</v>
      </c>
      <c r="EJ6" t="s">
        <v>364</v>
      </c>
      <c r="EK6" t="s">
        <v>204</v>
      </c>
      <c r="EL6" t="s">
        <v>373</v>
      </c>
      <c r="EM6" t="s">
        <v>374</v>
      </c>
      <c r="EN6" t="s">
        <v>375</v>
      </c>
      <c r="EO6" t="s">
        <v>376</v>
      </c>
      <c r="EP6" t="s">
        <v>377</v>
      </c>
      <c r="EQ6" t="s">
        <v>364</v>
      </c>
      <c r="ER6" t="s">
        <v>204</v>
      </c>
      <c r="ES6" t="s">
        <v>366</v>
      </c>
      <c r="ET6" t="s">
        <v>378</v>
      </c>
      <c r="EU6" t="s">
        <v>379</v>
      </c>
      <c r="EV6" t="s">
        <v>380</v>
      </c>
      <c r="EW6" t="s">
        <v>159</v>
      </c>
      <c r="EX6" t="s">
        <v>364</v>
      </c>
      <c r="EY6" t="s">
        <v>204</v>
      </c>
      <c r="EZ6" t="s">
        <v>381</v>
      </c>
      <c r="FA6" t="s">
        <v>382</v>
      </c>
      <c r="FB6" t="s">
        <v>383</v>
      </c>
    </row>
    <row r="7" spans="1:158">
      <c r="A7" t="s">
        <v>384</v>
      </c>
      <c r="B7" t="s">
        <v>159</v>
      </c>
      <c r="C7" t="s">
        <v>160</v>
      </c>
      <c r="D7" t="s">
        <v>385</v>
      </c>
      <c r="E7" t="s">
        <v>386</v>
      </c>
      <c r="F7" t="s">
        <v>387</v>
      </c>
      <c r="G7">
        <v>9970836707</v>
      </c>
      <c r="H7" t="s">
        <v>164</v>
      </c>
      <c r="I7" t="s">
        <v>388</v>
      </c>
      <c r="J7" t="s">
        <v>220</v>
      </c>
      <c r="K7" t="s">
        <v>389</v>
      </c>
      <c r="L7" t="s">
        <v>390</v>
      </c>
      <c r="M7" t="s">
        <v>391</v>
      </c>
      <c r="N7" t="s">
        <v>174</v>
      </c>
      <c r="O7" t="s">
        <v>392</v>
      </c>
      <c r="P7" t="s">
        <v>393</v>
      </c>
      <c r="AI7" t="s">
        <v>394</v>
      </c>
      <c r="AJ7" t="s">
        <v>395</v>
      </c>
      <c r="AK7" t="s">
        <v>396</v>
      </c>
      <c r="AL7">
        <v>81.47</v>
      </c>
      <c r="AN7">
        <v>2004</v>
      </c>
      <c r="AO7" t="s">
        <v>174</v>
      </c>
      <c r="AP7" t="s">
        <v>397</v>
      </c>
      <c r="AQ7" t="s">
        <v>398</v>
      </c>
      <c r="AR7" t="s">
        <v>399</v>
      </c>
      <c r="AS7">
        <v>57.5</v>
      </c>
      <c r="AU7">
        <v>2006</v>
      </c>
      <c r="AV7" t="s">
        <v>170</v>
      </c>
      <c r="BC7" t="s">
        <v>174</v>
      </c>
      <c r="BD7" t="s">
        <v>400</v>
      </c>
      <c r="BE7" t="s">
        <v>401</v>
      </c>
      <c r="BF7" t="s">
        <v>402</v>
      </c>
      <c r="BG7">
        <v>58</v>
      </c>
      <c r="BI7">
        <v>2011</v>
      </c>
      <c r="BJ7">
        <v>19</v>
      </c>
      <c r="BK7" t="s">
        <v>403</v>
      </c>
      <c r="BL7">
        <v>34</v>
      </c>
      <c r="BN7" t="s">
        <v>174</v>
      </c>
      <c r="BO7" t="s">
        <v>404</v>
      </c>
      <c r="BP7" t="s">
        <v>405</v>
      </c>
      <c r="BQ7" t="s">
        <v>385</v>
      </c>
      <c r="BR7">
        <v>70.3</v>
      </c>
      <c r="BT7">
        <v>2015</v>
      </c>
      <c r="BU7">
        <v>31</v>
      </c>
      <c r="BV7" t="s">
        <v>184</v>
      </c>
      <c r="BW7">
        <v>33</v>
      </c>
      <c r="BY7" t="s">
        <v>174</v>
      </c>
      <c r="BZ7" t="s">
        <v>406</v>
      </c>
      <c r="CA7" t="s">
        <v>406</v>
      </c>
      <c r="CB7" t="s">
        <v>407</v>
      </c>
      <c r="CC7">
        <v>56</v>
      </c>
      <c r="CE7">
        <v>2015</v>
      </c>
      <c r="CF7" t="s">
        <v>174</v>
      </c>
      <c r="CG7" t="s">
        <v>408</v>
      </c>
      <c r="CH7" t="s">
        <v>409</v>
      </c>
      <c r="CI7" t="s">
        <v>280</v>
      </c>
      <c r="CJ7">
        <v>2024</v>
      </c>
      <c r="CL7" t="s">
        <v>170</v>
      </c>
      <c r="CN7" t="s">
        <v>174</v>
      </c>
      <c r="CO7" t="s">
        <v>410</v>
      </c>
      <c r="CP7" t="s">
        <v>411</v>
      </c>
      <c r="CQ7" t="s">
        <v>174</v>
      </c>
      <c r="CR7">
        <v>1</v>
      </c>
      <c r="CS7">
        <v>1</v>
      </c>
      <c r="CT7">
        <v>19</v>
      </c>
      <c r="CU7" t="s">
        <v>412</v>
      </c>
      <c r="CV7" t="s">
        <v>170</v>
      </c>
      <c r="CZ7" t="s">
        <v>170</v>
      </c>
      <c r="DB7" t="s">
        <v>413</v>
      </c>
      <c r="DC7" t="s">
        <v>414</v>
      </c>
      <c r="DD7" t="s">
        <v>174</v>
      </c>
      <c r="DE7" t="s">
        <v>415</v>
      </c>
      <c r="DF7" t="s">
        <v>174</v>
      </c>
      <c r="DG7" t="s">
        <v>416</v>
      </c>
      <c r="DH7" t="s">
        <v>417</v>
      </c>
      <c r="DI7" t="s">
        <v>418</v>
      </c>
      <c r="DJ7" t="s">
        <v>419</v>
      </c>
      <c r="DK7">
        <v>10</v>
      </c>
      <c r="DL7" t="s">
        <v>174</v>
      </c>
      <c r="DM7" t="s">
        <v>420</v>
      </c>
      <c r="DN7" t="s">
        <v>174</v>
      </c>
      <c r="DO7" t="s">
        <v>421</v>
      </c>
      <c r="DP7" t="s">
        <v>422</v>
      </c>
      <c r="DQ7" t="str">
        <f>HYPERLINK("https://nconnect.nicmar.ac.in/storage/profile/69a44f0609571.png","Download")</f>
        <v>0</v>
      </c>
      <c r="DR7" t="str">
        <f>HYPERLINK("https://nconnect.nicmar.ac.in/pdf/830_resume_1772381752.pdf/Y2FyZWVy","View Resume")</f>
        <v>0</v>
      </c>
      <c r="DS7" t="s">
        <v>423</v>
      </c>
      <c r="DT7" t="s">
        <v>424</v>
      </c>
      <c r="DU7" t="s">
        <v>425</v>
      </c>
      <c r="DV7" t="s">
        <v>426</v>
      </c>
      <c r="DW7" t="s">
        <v>204</v>
      </c>
      <c r="DX7" t="s">
        <v>427</v>
      </c>
      <c r="DY7" t="s">
        <v>428</v>
      </c>
      <c r="DZ7" t="s">
        <v>429</v>
      </c>
      <c r="EA7" t="s">
        <v>430</v>
      </c>
      <c r="EB7" t="s">
        <v>431</v>
      </c>
      <c r="EC7" t="s">
        <v>325</v>
      </c>
      <c r="ED7" t="s">
        <v>204</v>
      </c>
      <c r="EE7" t="s">
        <v>432</v>
      </c>
      <c r="EF7" t="s">
        <v>433</v>
      </c>
      <c r="EG7" t="s">
        <v>434</v>
      </c>
      <c r="EH7" t="s">
        <v>435</v>
      </c>
      <c r="EI7" t="s">
        <v>159</v>
      </c>
      <c r="EJ7" t="s">
        <v>325</v>
      </c>
      <c r="EK7" t="s">
        <v>204</v>
      </c>
      <c r="EL7" t="s">
        <v>436</v>
      </c>
      <c r="EM7" t="s">
        <v>437</v>
      </c>
      <c r="EN7" t="s">
        <v>249</v>
      </c>
      <c r="EO7" t="s">
        <v>438</v>
      </c>
      <c r="EP7" t="s">
        <v>159</v>
      </c>
      <c r="EQ7" t="s">
        <v>325</v>
      </c>
      <c r="ER7" t="s">
        <v>204</v>
      </c>
      <c r="ES7" t="s">
        <v>439</v>
      </c>
      <c r="ET7" t="s">
        <v>440</v>
      </c>
      <c r="EU7" t="s">
        <v>379</v>
      </c>
      <c r="EV7" t="s">
        <v>441</v>
      </c>
      <c r="EW7" t="s">
        <v>159</v>
      </c>
      <c r="EX7" t="s">
        <v>325</v>
      </c>
      <c r="EY7" t="s">
        <v>204</v>
      </c>
      <c r="EZ7" t="s">
        <v>293</v>
      </c>
      <c r="FA7" t="s">
        <v>442</v>
      </c>
      <c r="FB7" t="s">
        <v>443</v>
      </c>
    </row>
    <row r="8" spans="1:158">
      <c r="A8" t="s">
        <v>444</v>
      </c>
      <c r="B8" t="s">
        <v>445</v>
      </c>
      <c r="C8" t="s">
        <v>160</v>
      </c>
      <c r="D8" t="s">
        <v>446</v>
      </c>
      <c r="E8" t="s">
        <v>447</v>
      </c>
      <c r="F8" t="s">
        <v>448</v>
      </c>
      <c r="G8">
        <v>9898384187</v>
      </c>
      <c r="H8" t="s">
        <v>449</v>
      </c>
      <c r="I8" t="s">
        <v>450</v>
      </c>
      <c r="J8" t="s">
        <v>220</v>
      </c>
      <c r="K8" t="s">
        <v>221</v>
      </c>
      <c r="L8" t="s">
        <v>451</v>
      </c>
      <c r="M8" t="s">
        <v>452</v>
      </c>
      <c r="N8" t="s">
        <v>170</v>
      </c>
      <c r="AI8" t="s">
        <v>453</v>
      </c>
      <c r="AJ8" t="s">
        <v>454</v>
      </c>
      <c r="AK8" t="s">
        <v>455</v>
      </c>
      <c r="AL8">
        <v>62</v>
      </c>
      <c r="AN8">
        <v>2002</v>
      </c>
      <c r="AO8" t="s">
        <v>174</v>
      </c>
      <c r="AP8" t="s">
        <v>456</v>
      </c>
      <c r="AQ8" t="s">
        <v>457</v>
      </c>
      <c r="AR8" t="s">
        <v>458</v>
      </c>
      <c r="AS8">
        <v>75</v>
      </c>
      <c r="AU8">
        <v>2005</v>
      </c>
      <c r="AV8" t="s">
        <v>170</v>
      </c>
      <c r="BC8" t="s">
        <v>174</v>
      </c>
      <c r="BD8" t="s">
        <v>459</v>
      </c>
      <c r="BE8" t="s">
        <v>460</v>
      </c>
      <c r="BF8" t="s">
        <v>461</v>
      </c>
      <c r="BG8">
        <v>62</v>
      </c>
      <c r="BI8">
        <v>2008</v>
      </c>
      <c r="BJ8">
        <v>19</v>
      </c>
      <c r="BK8" t="s">
        <v>462</v>
      </c>
      <c r="BL8">
        <v>23</v>
      </c>
      <c r="BN8" t="s">
        <v>174</v>
      </c>
      <c r="BO8" t="s">
        <v>463</v>
      </c>
      <c r="BP8" t="s">
        <v>464</v>
      </c>
      <c r="BQ8" t="s">
        <v>465</v>
      </c>
      <c r="BR8">
        <v>60.21</v>
      </c>
      <c r="BT8">
        <v>2010</v>
      </c>
      <c r="BU8">
        <v>31</v>
      </c>
      <c r="BV8" t="s">
        <v>184</v>
      </c>
      <c r="BW8">
        <v>23</v>
      </c>
      <c r="BY8" t="s">
        <v>170</v>
      </c>
      <c r="CF8" t="s">
        <v>174</v>
      </c>
      <c r="CG8" t="s">
        <v>466</v>
      </c>
      <c r="CH8" t="s">
        <v>467</v>
      </c>
      <c r="CI8" t="s">
        <v>280</v>
      </c>
      <c r="CJ8">
        <v>2023</v>
      </c>
      <c r="CL8" t="s">
        <v>174</v>
      </c>
      <c r="CM8" t="s">
        <v>468</v>
      </c>
      <c r="CN8" t="s">
        <v>174</v>
      </c>
      <c r="CO8" t="s">
        <v>469</v>
      </c>
      <c r="CP8" t="s">
        <v>470</v>
      </c>
      <c r="CQ8" t="s">
        <v>174</v>
      </c>
      <c r="CR8" t="s">
        <v>471</v>
      </c>
      <c r="CS8" t="s">
        <v>472</v>
      </c>
      <c r="CT8">
        <v>4</v>
      </c>
      <c r="CV8" t="s">
        <v>170</v>
      </c>
      <c r="CZ8" t="s">
        <v>170</v>
      </c>
      <c r="DB8" t="s">
        <v>473</v>
      </c>
      <c r="DC8" t="s">
        <v>474</v>
      </c>
      <c r="DD8" t="s">
        <v>174</v>
      </c>
      <c r="DE8" t="s">
        <v>475</v>
      </c>
      <c r="DF8" t="s">
        <v>174</v>
      </c>
      <c r="DG8" t="s">
        <v>476</v>
      </c>
      <c r="DH8" t="s">
        <v>477</v>
      </c>
      <c r="DI8" t="s">
        <v>478</v>
      </c>
      <c r="DJ8" t="s">
        <v>396</v>
      </c>
      <c r="DK8">
        <v>8</v>
      </c>
      <c r="DL8" t="s">
        <v>174</v>
      </c>
      <c r="DM8" t="s">
        <v>479</v>
      </c>
      <c r="DN8" t="s">
        <v>170</v>
      </c>
      <c r="DP8" t="s">
        <v>480</v>
      </c>
      <c r="DQ8" t="str">
        <f>HYPERLINK("https://nconnect.nicmar.ac.in/storage/profile/699b2f3a3b623.png","Download")</f>
        <v>0</v>
      </c>
      <c r="DR8" t="str">
        <f>HYPERLINK("https://nconnect.nicmar.ac.in/pdf/510_resume_1771777185.pdf/Y2FyZWVy","View Resume")</f>
        <v>0</v>
      </c>
      <c r="DS8" t="s">
        <v>481</v>
      </c>
      <c r="DT8" t="s">
        <v>482</v>
      </c>
      <c r="DU8" t="s">
        <v>159</v>
      </c>
      <c r="DV8" t="s">
        <v>483</v>
      </c>
      <c r="DW8" t="s">
        <v>204</v>
      </c>
      <c r="DX8" t="s">
        <v>484</v>
      </c>
      <c r="DY8" t="s">
        <v>212</v>
      </c>
      <c r="DZ8" t="s">
        <v>485</v>
      </c>
      <c r="EA8" t="s">
        <v>482</v>
      </c>
      <c r="EB8" t="s">
        <v>159</v>
      </c>
      <c r="EC8" t="s">
        <v>483</v>
      </c>
      <c r="ED8" t="s">
        <v>204</v>
      </c>
      <c r="EE8" t="s">
        <v>486</v>
      </c>
      <c r="EF8" t="s">
        <v>487</v>
      </c>
      <c r="EG8" t="s">
        <v>488</v>
      </c>
      <c r="EH8" t="s">
        <v>489</v>
      </c>
      <c r="EI8" t="s">
        <v>159</v>
      </c>
      <c r="EJ8" t="s">
        <v>490</v>
      </c>
      <c r="EK8" t="s">
        <v>204</v>
      </c>
      <c r="EL8" t="s">
        <v>491</v>
      </c>
      <c r="EM8" t="s">
        <v>492</v>
      </c>
      <c r="EN8" t="s">
        <v>493</v>
      </c>
    </row>
    <row r="9" spans="1:158">
      <c r="A9" t="s">
        <v>494</v>
      </c>
      <c r="B9" t="s">
        <v>159</v>
      </c>
      <c r="C9" t="s">
        <v>160</v>
      </c>
      <c r="D9" t="s">
        <v>446</v>
      </c>
      <c r="E9" t="s">
        <v>495</v>
      </c>
      <c r="F9" t="s">
        <v>496</v>
      </c>
      <c r="G9">
        <v>7400292922</v>
      </c>
      <c r="H9" t="s">
        <v>164</v>
      </c>
      <c r="I9" t="s">
        <v>497</v>
      </c>
      <c r="J9" t="s">
        <v>166</v>
      </c>
      <c r="K9" t="s">
        <v>221</v>
      </c>
      <c r="L9" t="s">
        <v>498</v>
      </c>
      <c r="M9" t="s">
        <v>499</v>
      </c>
      <c r="N9" t="s">
        <v>170</v>
      </c>
      <c r="AI9" t="s">
        <v>500</v>
      </c>
      <c r="AJ9" t="s">
        <v>501</v>
      </c>
      <c r="AK9" t="s">
        <v>502</v>
      </c>
      <c r="AL9">
        <v>66</v>
      </c>
      <c r="AN9">
        <v>2012</v>
      </c>
      <c r="AO9" t="s">
        <v>174</v>
      </c>
      <c r="AP9" t="s">
        <v>503</v>
      </c>
      <c r="AQ9" t="s">
        <v>504</v>
      </c>
      <c r="AR9" t="s">
        <v>505</v>
      </c>
      <c r="AS9">
        <v>56</v>
      </c>
      <c r="AU9">
        <v>2014</v>
      </c>
      <c r="AV9" t="s">
        <v>170</v>
      </c>
      <c r="BC9" t="s">
        <v>174</v>
      </c>
      <c r="BD9" t="s">
        <v>506</v>
      </c>
      <c r="BE9" t="s">
        <v>507</v>
      </c>
      <c r="BF9" t="s">
        <v>505</v>
      </c>
      <c r="BG9">
        <v>53</v>
      </c>
      <c r="BI9">
        <v>2017</v>
      </c>
      <c r="BJ9">
        <v>19</v>
      </c>
      <c r="BK9" t="s">
        <v>462</v>
      </c>
      <c r="BL9">
        <v>53</v>
      </c>
      <c r="BM9" t="s">
        <v>505</v>
      </c>
      <c r="BN9" t="s">
        <v>174</v>
      </c>
      <c r="BO9" t="s">
        <v>508</v>
      </c>
      <c r="BP9" t="s">
        <v>509</v>
      </c>
      <c r="BQ9" t="s">
        <v>510</v>
      </c>
      <c r="BR9">
        <v>67</v>
      </c>
      <c r="BT9">
        <v>2019</v>
      </c>
      <c r="BU9">
        <v>31</v>
      </c>
      <c r="BV9" t="s">
        <v>511</v>
      </c>
      <c r="BW9">
        <v>53</v>
      </c>
      <c r="BX9" t="s">
        <v>510</v>
      </c>
      <c r="BY9" t="s">
        <v>174</v>
      </c>
      <c r="BZ9" t="s">
        <v>512</v>
      </c>
      <c r="CA9" t="s">
        <v>512</v>
      </c>
      <c r="CB9" t="s">
        <v>465</v>
      </c>
      <c r="CC9">
        <v>67</v>
      </c>
      <c r="CE9">
        <v>2024</v>
      </c>
      <c r="CF9" t="s">
        <v>174</v>
      </c>
      <c r="CG9" t="s">
        <v>513</v>
      </c>
      <c r="CH9" t="s">
        <v>514</v>
      </c>
      <c r="CI9" t="s">
        <v>353</v>
      </c>
      <c r="CK9" t="s">
        <v>170</v>
      </c>
      <c r="CL9" t="s">
        <v>170</v>
      </c>
      <c r="CN9" t="s">
        <v>170</v>
      </c>
      <c r="CP9" t="s">
        <v>515</v>
      </c>
      <c r="CQ9" t="s">
        <v>170</v>
      </c>
      <c r="CV9" t="s">
        <v>170</v>
      </c>
      <c r="CZ9" t="s">
        <v>170</v>
      </c>
      <c r="DC9" t="s">
        <v>516</v>
      </c>
      <c r="DD9" t="s">
        <v>174</v>
      </c>
      <c r="DE9" t="s">
        <v>517</v>
      </c>
      <c r="DF9" t="s">
        <v>170</v>
      </c>
      <c r="DL9" t="s">
        <v>170</v>
      </c>
      <c r="DN9" t="s">
        <v>170</v>
      </c>
      <c r="DP9" t="s">
        <v>518</v>
      </c>
      <c r="DQ9" t="s">
        <v>361</v>
      </c>
      <c r="DR9" t="str">
        <f>HYPERLINK("https://nconnect.nicmar.ac.in/pdf/831_resume_1772382718.pdf/Y2FyZWVy","View Resume")</f>
        <v>0</v>
      </c>
      <c r="DS9" t="s">
        <v>519</v>
      </c>
      <c r="DT9" t="s">
        <v>520</v>
      </c>
      <c r="DU9" t="s">
        <v>521</v>
      </c>
      <c r="DV9" t="s">
        <v>522</v>
      </c>
      <c r="DW9" t="s">
        <v>197</v>
      </c>
      <c r="DX9" t="s">
        <v>523</v>
      </c>
      <c r="DY9" t="s">
        <v>524</v>
      </c>
      <c r="DZ9" t="s">
        <v>525</v>
      </c>
      <c r="EA9" t="s">
        <v>526</v>
      </c>
      <c r="EB9" t="s">
        <v>159</v>
      </c>
      <c r="EC9" t="s">
        <v>527</v>
      </c>
      <c r="ED9" t="s">
        <v>204</v>
      </c>
      <c r="EE9" t="s">
        <v>528</v>
      </c>
      <c r="EF9" t="s">
        <v>529</v>
      </c>
      <c r="EG9" t="s">
        <v>530</v>
      </c>
      <c r="EH9" t="s">
        <v>531</v>
      </c>
      <c r="EI9" t="s">
        <v>159</v>
      </c>
      <c r="EJ9" t="s">
        <v>532</v>
      </c>
      <c r="EK9" t="s">
        <v>204</v>
      </c>
      <c r="EL9" t="s">
        <v>533</v>
      </c>
      <c r="EM9" t="s">
        <v>212</v>
      </c>
      <c r="EN9" t="s">
        <v>429</v>
      </c>
    </row>
    <row r="10" spans="1:158">
      <c r="A10" t="s">
        <v>258</v>
      </c>
      <c r="B10" t="s">
        <v>159</v>
      </c>
      <c r="C10" t="s">
        <v>259</v>
      </c>
      <c r="D10" t="s">
        <v>260</v>
      </c>
      <c r="E10" t="s">
        <v>534</v>
      </c>
      <c r="F10" t="s">
        <v>535</v>
      </c>
      <c r="G10">
        <v>8817088370</v>
      </c>
      <c r="H10" t="s">
        <v>164</v>
      </c>
      <c r="I10" t="s">
        <v>536</v>
      </c>
      <c r="J10" t="s">
        <v>166</v>
      </c>
      <c r="K10" t="s">
        <v>389</v>
      </c>
      <c r="L10" t="s">
        <v>537</v>
      </c>
      <c r="M10" t="s">
        <v>538</v>
      </c>
      <c r="N10" t="s">
        <v>170</v>
      </c>
      <c r="AI10" t="s">
        <v>539</v>
      </c>
      <c r="AJ10" t="s">
        <v>540</v>
      </c>
      <c r="AK10" t="s">
        <v>541</v>
      </c>
      <c r="AL10">
        <v>81.33</v>
      </c>
      <c r="AN10">
        <v>2010</v>
      </c>
      <c r="AO10" t="s">
        <v>174</v>
      </c>
      <c r="AP10" t="s">
        <v>539</v>
      </c>
      <c r="AQ10" t="s">
        <v>540</v>
      </c>
      <c r="AR10" t="s">
        <v>542</v>
      </c>
      <c r="AS10">
        <v>78.8</v>
      </c>
      <c r="AU10">
        <v>2012</v>
      </c>
      <c r="AV10" t="s">
        <v>170</v>
      </c>
      <c r="BC10" t="s">
        <v>174</v>
      </c>
      <c r="BD10" t="s">
        <v>543</v>
      </c>
      <c r="BE10" t="s">
        <v>544</v>
      </c>
      <c r="BF10" t="s">
        <v>341</v>
      </c>
      <c r="BG10">
        <v>86.35</v>
      </c>
      <c r="BH10">
        <v>9.09</v>
      </c>
      <c r="BI10">
        <v>2016</v>
      </c>
      <c r="BJ10">
        <v>1</v>
      </c>
      <c r="BL10">
        <v>9</v>
      </c>
      <c r="BN10" t="s">
        <v>174</v>
      </c>
      <c r="BO10" t="s">
        <v>545</v>
      </c>
      <c r="BP10" t="s">
        <v>545</v>
      </c>
      <c r="BQ10" t="s">
        <v>546</v>
      </c>
      <c r="BR10">
        <v>100</v>
      </c>
      <c r="BS10">
        <v>10</v>
      </c>
      <c r="BT10">
        <v>2021</v>
      </c>
      <c r="BU10">
        <v>16</v>
      </c>
      <c r="BW10">
        <v>49</v>
      </c>
      <c r="BY10" t="s">
        <v>170</v>
      </c>
      <c r="BZ10" t="s">
        <v>547</v>
      </c>
      <c r="CA10" t="s">
        <v>547</v>
      </c>
      <c r="CB10" t="s">
        <v>546</v>
      </c>
      <c r="CC10">
        <v>0</v>
      </c>
      <c r="CF10" t="s">
        <v>174</v>
      </c>
      <c r="CG10" t="s">
        <v>548</v>
      </c>
      <c r="CH10" t="s">
        <v>279</v>
      </c>
      <c r="CI10" t="s">
        <v>280</v>
      </c>
      <c r="CJ10">
        <v>2025</v>
      </c>
      <c r="CL10" t="s">
        <v>170</v>
      </c>
      <c r="CN10" t="s">
        <v>174</v>
      </c>
      <c r="CO10" t="s">
        <v>549</v>
      </c>
      <c r="CP10" t="s">
        <v>550</v>
      </c>
      <c r="CQ10" t="s">
        <v>174</v>
      </c>
      <c r="CR10">
        <v>10</v>
      </c>
      <c r="CS10">
        <v>0</v>
      </c>
      <c r="CT10">
        <v>2</v>
      </c>
      <c r="CU10" t="s">
        <v>551</v>
      </c>
      <c r="CV10" t="s">
        <v>170</v>
      </c>
      <c r="CZ10" t="s">
        <v>170</v>
      </c>
      <c r="DB10" t="s">
        <v>552</v>
      </c>
      <c r="DC10" t="s">
        <v>284</v>
      </c>
      <c r="DD10" t="s">
        <v>170</v>
      </c>
      <c r="DF10" t="s">
        <v>170</v>
      </c>
      <c r="DL10" t="s">
        <v>174</v>
      </c>
      <c r="DM10" t="s">
        <v>553</v>
      </c>
      <c r="DN10" t="s">
        <v>170</v>
      </c>
      <c r="DP10" t="s">
        <v>554</v>
      </c>
      <c r="DQ10" t="str">
        <f>HYPERLINK("https://nconnect.nicmar.ac.in/storage/profile/69a27caa240f8.png","Download")</f>
        <v>0</v>
      </c>
      <c r="DR10" t="str">
        <f>HYPERLINK("https://nconnect.nicmar.ac.in/pdf/818_resume_1772385251.pdf/Y2FyZWVy","View Resume")</f>
        <v>0</v>
      </c>
      <c r="DS10" t="s">
        <v>434</v>
      </c>
      <c r="DT10" t="s">
        <v>555</v>
      </c>
      <c r="DU10" t="s">
        <v>556</v>
      </c>
      <c r="DV10" t="s">
        <v>557</v>
      </c>
      <c r="DW10" t="s">
        <v>204</v>
      </c>
      <c r="DX10" t="s">
        <v>289</v>
      </c>
      <c r="DY10" t="s">
        <v>212</v>
      </c>
      <c r="DZ10" t="s">
        <v>290</v>
      </c>
      <c r="EA10" t="s">
        <v>279</v>
      </c>
      <c r="EB10" t="s">
        <v>558</v>
      </c>
      <c r="EC10" t="s">
        <v>559</v>
      </c>
      <c r="ED10" t="s">
        <v>204</v>
      </c>
      <c r="EE10" t="s">
        <v>560</v>
      </c>
      <c r="EF10" t="s">
        <v>561</v>
      </c>
      <c r="EG10" t="s">
        <v>295</v>
      </c>
      <c r="EH10" t="s">
        <v>279</v>
      </c>
      <c r="EI10" t="s">
        <v>209</v>
      </c>
      <c r="EJ10" t="s">
        <v>559</v>
      </c>
      <c r="EK10" t="s">
        <v>204</v>
      </c>
      <c r="EL10" t="s">
        <v>562</v>
      </c>
      <c r="EM10" t="s">
        <v>562</v>
      </c>
      <c r="EN10" t="s">
        <v>290</v>
      </c>
    </row>
    <row r="11" spans="1:158">
      <c r="A11" t="s">
        <v>494</v>
      </c>
      <c r="B11" t="s">
        <v>159</v>
      </c>
      <c r="C11" t="s">
        <v>160</v>
      </c>
      <c r="D11" t="s">
        <v>446</v>
      </c>
      <c r="E11" t="s">
        <v>563</v>
      </c>
      <c r="F11" t="s">
        <v>564</v>
      </c>
      <c r="G11">
        <v>9152013504</v>
      </c>
      <c r="H11" t="s">
        <v>164</v>
      </c>
      <c r="I11" t="s">
        <v>565</v>
      </c>
      <c r="J11" t="s">
        <v>166</v>
      </c>
      <c r="K11" t="s">
        <v>566</v>
      </c>
      <c r="L11" t="s">
        <v>567</v>
      </c>
      <c r="M11" t="s">
        <v>568</v>
      </c>
      <c r="N11" t="s">
        <v>174</v>
      </c>
      <c r="O11" t="s">
        <v>569</v>
      </c>
      <c r="P11" t="s">
        <v>570</v>
      </c>
      <c r="AI11" t="s">
        <v>571</v>
      </c>
      <c r="AJ11" t="s">
        <v>572</v>
      </c>
      <c r="AK11" t="s">
        <v>573</v>
      </c>
      <c r="AL11">
        <v>69.6</v>
      </c>
      <c r="AN11">
        <v>2009</v>
      </c>
      <c r="AO11" t="s">
        <v>174</v>
      </c>
      <c r="AP11" t="s">
        <v>574</v>
      </c>
      <c r="AQ11" t="s">
        <v>575</v>
      </c>
      <c r="AR11" t="s">
        <v>576</v>
      </c>
      <c r="AS11">
        <v>86.4</v>
      </c>
      <c r="AU11">
        <v>2011</v>
      </c>
      <c r="AV11" t="s">
        <v>170</v>
      </c>
      <c r="BC11" t="s">
        <v>174</v>
      </c>
      <c r="BD11" t="s">
        <v>577</v>
      </c>
      <c r="BE11" t="s">
        <v>578</v>
      </c>
      <c r="BF11" t="s">
        <v>576</v>
      </c>
      <c r="BG11">
        <v>67.89</v>
      </c>
      <c r="BI11">
        <v>2014</v>
      </c>
      <c r="BJ11">
        <v>19</v>
      </c>
      <c r="BK11" t="s">
        <v>579</v>
      </c>
      <c r="BL11">
        <v>52</v>
      </c>
      <c r="BN11" t="s">
        <v>174</v>
      </c>
      <c r="BO11" t="s">
        <v>577</v>
      </c>
      <c r="BP11" t="s">
        <v>580</v>
      </c>
      <c r="BQ11" t="s">
        <v>581</v>
      </c>
      <c r="BR11">
        <v>66.7</v>
      </c>
      <c r="BS11">
        <v>6.67</v>
      </c>
      <c r="BT11">
        <v>2017</v>
      </c>
      <c r="BU11">
        <v>31</v>
      </c>
      <c r="BV11" t="s">
        <v>184</v>
      </c>
      <c r="BW11">
        <v>23</v>
      </c>
      <c r="BY11" t="s">
        <v>170</v>
      </c>
      <c r="CF11" t="s">
        <v>174</v>
      </c>
      <c r="CG11" t="s">
        <v>582</v>
      </c>
      <c r="CH11" t="s">
        <v>577</v>
      </c>
      <c r="CI11" t="s">
        <v>280</v>
      </c>
      <c r="CJ11">
        <v>2024</v>
      </c>
      <c r="CL11" t="s">
        <v>174</v>
      </c>
      <c r="CM11" t="s">
        <v>583</v>
      </c>
      <c r="CN11" t="s">
        <v>174</v>
      </c>
      <c r="CO11" t="s">
        <v>584</v>
      </c>
      <c r="CP11" t="s">
        <v>585</v>
      </c>
      <c r="CQ11" t="s">
        <v>174</v>
      </c>
      <c r="CR11">
        <v>0</v>
      </c>
      <c r="CS11">
        <v>1</v>
      </c>
      <c r="CT11">
        <v>12</v>
      </c>
      <c r="CU11" t="s">
        <v>586</v>
      </c>
      <c r="CV11" t="s">
        <v>170</v>
      </c>
      <c r="CZ11" t="s">
        <v>170</v>
      </c>
      <c r="DB11" t="s">
        <v>587</v>
      </c>
      <c r="DC11" t="s">
        <v>588</v>
      </c>
      <c r="DD11" t="s">
        <v>170</v>
      </c>
      <c r="DF11" t="s">
        <v>174</v>
      </c>
      <c r="DG11">
        <v>3</v>
      </c>
      <c r="DH11">
        <v>1</v>
      </c>
      <c r="DI11">
        <v>1</v>
      </c>
      <c r="DJ11">
        <v>4</v>
      </c>
      <c r="DK11">
        <v>6</v>
      </c>
      <c r="DL11" t="s">
        <v>174</v>
      </c>
      <c r="DM11" t="s">
        <v>589</v>
      </c>
      <c r="DN11" t="s">
        <v>170</v>
      </c>
      <c r="DP11" t="s">
        <v>590</v>
      </c>
      <c r="DQ11" t="str">
        <f>HYPERLINK("https://nconnect.nicmar.ac.in/storage/profile/69a3adbedca34.png","Download")</f>
        <v>0</v>
      </c>
      <c r="DR11" t="str">
        <f>HYPERLINK("https://nconnect.nicmar.ac.in/pdf/832_resume_1772388377.pdf/Y2FyZWVy","View Resume")</f>
        <v>0</v>
      </c>
      <c r="DS11" t="s">
        <v>591</v>
      </c>
      <c r="DT11" t="s">
        <v>592</v>
      </c>
      <c r="DU11" t="s">
        <v>159</v>
      </c>
      <c r="DV11" t="s">
        <v>593</v>
      </c>
      <c r="DW11" t="s">
        <v>204</v>
      </c>
      <c r="DX11" t="s">
        <v>442</v>
      </c>
      <c r="DY11" t="s">
        <v>212</v>
      </c>
      <c r="DZ11" t="s">
        <v>594</v>
      </c>
      <c r="EA11" t="s">
        <v>595</v>
      </c>
      <c r="EB11" t="s">
        <v>246</v>
      </c>
      <c r="EC11" t="s">
        <v>596</v>
      </c>
      <c r="ED11" t="s">
        <v>204</v>
      </c>
      <c r="EE11" t="s">
        <v>597</v>
      </c>
      <c r="EF11" t="s">
        <v>442</v>
      </c>
      <c r="EG1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2026-03-01T23:43:27+05:30</dcterms:created>
  <dcterms:modified xsi:type="dcterms:W3CDTF">2026-03-01T23:43:27+05:30</dcterms:modified>
  <dc:title>Untitled Spreadsheet</dc:title>
  <dc:description/>
  <dc:subject/>
  <cp:keywords/>
  <cp:category/>
</cp:coreProperties>
</file>