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<sst xmlns="http://schemas.openxmlformats.org/spreadsheetml/2006/main" uniqueCount="329">
  <si>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Vacancy ID</t>
  </si>
  <si>
    <t>Position</t>
  </si>
  <si>
    <t>School</t>
  </si>
  <si>
    <t>Domain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</si>
  <si>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</si>
  <si>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</si>
  <si>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</si>
  <si>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</si>
  <si>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</si>
  <si>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</si>
  <si>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</si>
  <si>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</si>
  <si>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</si>
  <si>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Related to NICMAR Employee?</t>
  </si>
  <si>
    <t>Person Name</t>
  </si>
  <si>
    <t>Person Department</t>
  </si>
  <si>
    <t>contractor worker at NICMAR?</t>
  </si>
  <si>
    <t>Contractor / Agency / Vendor</t>
  </si>
  <si>
    <t>Contractor Department</t>
  </si>
  <si>
    <t>current employee of NICMAR?</t>
  </si>
  <si>
    <t>Employee Designation</t>
  </si>
  <si>
    <t>Employee  Department</t>
  </si>
  <si>
    <t>Ever applied for this Institute before?</t>
  </si>
  <si>
    <t>Post Applied</t>
  </si>
  <si>
    <t>Where</t>
  </si>
  <si>
    <t>when</t>
  </si>
  <si>
    <t>Notice Period (In days)</t>
  </si>
  <si>
    <t>Referred By</t>
  </si>
  <si>
    <t>any medical?</t>
  </si>
  <si>
    <t>Chronic Disease</t>
  </si>
  <si>
    <t>surgeries</t>
  </si>
  <si>
    <t>Dedical Details</t>
  </si>
  <si>
    <t>If any, please specify (Yes/No)?</t>
  </si>
  <si>
    <t>Case Details</t>
  </si>
  <si>
    <t>10th School Name</t>
  </si>
  <si>
    <t>10th Board of Education with City/State</t>
  </si>
  <si>
    <t>10th Major Subjects</t>
  </si>
  <si>
    <t>10th Marks(In %)</t>
  </si>
  <si>
    <t>10th CGPA</t>
  </si>
  <si>
    <t>10th Year</t>
  </si>
  <si>
    <t>Applicable for 12th only</t>
  </si>
  <si>
    <t>12th School Name</t>
  </si>
  <si>
    <t>12th Board of Education with City/State</t>
  </si>
  <si>
    <t>12th Major Subjects</t>
  </si>
  <si>
    <t>12th Marks(In %)</t>
  </si>
  <si>
    <t>12th CGPA</t>
  </si>
  <si>
    <t>12th Year</t>
  </si>
  <si>
    <t>Applicable for Diploma only</t>
  </si>
  <si>
    <t>Diploma School Name</t>
  </si>
  <si>
    <t>Diploma Board of Education with City/State</t>
  </si>
  <si>
    <t>Diploma Major Subjects</t>
  </si>
  <si>
    <t>Diploma Marks(In %)</t>
  </si>
  <si>
    <t>Diploma CGPA</t>
  </si>
  <si>
    <t>Diploma Year</t>
  </si>
  <si>
    <t>Applicable for Under Graduate only</t>
  </si>
  <si>
    <t>Graduation University Name</t>
  </si>
  <si>
    <t>Graduation College Name with City/State</t>
  </si>
  <si>
    <t>Graduation Major Subjects</t>
  </si>
  <si>
    <t>Graduation Marks(In %)</t>
  </si>
  <si>
    <t>Graduation CGPA</t>
  </si>
  <si>
    <t>Graduation Year</t>
  </si>
  <si>
    <t>Graduation Degree</t>
  </si>
  <si>
    <t>Graduation other degree</t>
  </si>
  <si>
    <t>Graduation Specialization</t>
  </si>
  <si>
    <t>Graduation other specialization</t>
  </si>
  <si>
    <t>Applicable for Post Graduate/Master Degree only</t>
  </si>
  <si>
    <t>PG/Master University Name</t>
  </si>
  <si>
    <t>PG/Master College Name with City/State</t>
  </si>
  <si>
    <t>PG/Master Major Subjects</t>
  </si>
  <si>
    <t>PG/Master Marks(In %)</t>
  </si>
  <si>
    <t>PG/Master CGPA</t>
  </si>
  <si>
    <t>PG/Master Year</t>
  </si>
  <si>
    <t>PG/Master Degree</t>
  </si>
  <si>
    <t>PG/Master other degree</t>
  </si>
  <si>
    <t>PG/Master Specialization</t>
  </si>
  <si>
    <t>PG/Master other specialization</t>
  </si>
  <si>
    <t>Any Other Professional Qualification?</t>
  </si>
  <si>
    <t>University</t>
  </si>
  <si>
    <t>College</t>
  </si>
  <si>
    <t xml:space="preserve"> Major subject</t>
  </si>
  <si>
    <t>Other Marks</t>
  </si>
  <si>
    <t>CGPA</t>
  </si>
  <si>
    <t>Year</t>
  </si>
  <si>
    <t>Applicable for Phd only</t>
  </si>
  <si>
    <t>Area of PHD</t>
  </si>
  <si>
    <t>Name of College/Institute</t>
  </si>
  <si>
    <t>Phd status</t>
  </si>
  <si>
    <t>Phd Year</t>
  </si>
  <si>
    <t>Thesis submitted?</t>
  </si>
  <si>
    <t>You have any Certification?</t>
  </si>
  <si>
    <t>Certification Detail</t>
  </si>
  <si>
    <t>Any Achievements?</t>
  </si>
  <si>
    <t>Achievements Detail</t>
  </si>
  <si>
    <t>Technical Skills</t>
  </si>
  <si>
    <t>Applied Date</t>
  </si>
  <si>
    <t>Profile Photo</t>
  </si>
  <si>
    <t>Resume</t>
  </si>
  <si>
    <t>NUP-vacancy-035</t>
  </si>
  <si>
    <t>Assistant Professor</t>
  </si>
  <si>
    <t>NICMAR Business School</t>
  </si>
  <si>
    <t>Financial Management &amp; Accounting</t>
  </si>
  <si>
    <t>Praveen P</t>
  </si>
  <si>
    <t>praveen.p.suryavanshi@gmail.com</t>
  </si>
  <si>
    <t>Male</t>
  </si>
  <si>
    <t>02-Apr-1984</t>
  </si>
  <si>
    <t>Married</t>
  </si>
  <si>
    <t>Hindi,English</t>
  </si>
  <si>
    <t>R S Prabhakar</t>
  </si>
  <si>
    <t>c 301,Astonia Royale society, Behind star bazar, ambegoan , katraj 411046</t>
  </si>
  <si>
    <t>No</t>
  </si>
  <si>
    <t xml:space="preserve">St Vincent English Medium school  </t>
  </si>
  <si>
    <t xml:space="preserve">Kerala state board </t>
  </si>
  <si>
    <t>All subjects</t>
  </si>
  <si>
    <t>Yes</t>
  </si>
  <si>
    <t xml:space="preserve">St Sebastian's higher secondary school </t>
  </si>
  <si>
    <t>commerce</t>
  </si>
  <si>
    <t xml:space="preserve">Mahatma Gandhi university  </t>
  </si>
  <si>
    <t>St George college, Aruvithura, erattupetta , Kerala</t>
  </si>
  <si>
    <t xml:space="preserve">COMMERCE </t>
  </si>
  <si>
    <t>B COM</t>
  </si>
  <si>
    <t>Mangalam College of engineering-Ettumanoor-Kerala</t>
  </si>
  <si>
    <t xml:space="preserve">financial management </t>
  </si>
  <si>
    <t xml:space="preserve">MBA </t>
  </si>
  <si>
    <t>Guru Jambeshwar University Hisar</t>
  </si>
  <si>
    <t>PG Diploma in Environment Management</t>
  </si>
  <si>
    <t xml:space="preserve">Financial Management </t>
  </si>
  <si>
    <t>Yashwantrao Mohite Institute of Management, Karad</t>
  </si>
  <si>
    <t>Completed</t>
  </si>
  <si>
    <t>• Nptel course on Foundation Course in Managerial Economics
• Nptel course on Introduction to Banking and Finance</t>
  </si>
  <si>
    <t>MS Excel</t>
  </si>
  <si>
    <t>24-Feb-26 03:26 PM</t>
  </si>
  <si>
    <t>No Uploaded</t>
  </si>
  <si>
    <t>NUP-vacancy-037</t>
  </si>
  <si>
    <t>Human Resource Management &amp; Organizational Behaviour</t>
  </si>
  <si>
    <t>Mayuri Ganesh Yadav</t>
  </si>
  <si>
    <t>mayuriyadav88@gmail.com</t>
  </si>
  <si>
    <t>Female</t>
  </si>
  <si>
    <t>03-Jul-1988</t>
  </si>
  <si>
    <t>English,Hindi</t>
  </si>
  <si>
    <t>Dr.Ganesh Dinkar Yadav</t>
  </si>
  <si>
    <t>Arohi Residency , Near Z P school , Nandoshi Road
Kirkatwadi</t>
  </si>
  <si>
    <t>Annaji Pawar Highschool Vahagoan Karad</t>
  </si>
  <si>
    <t>Kolhapur Board</t>
  </si>
  <si>
    <t>Science,History, geography, Maths</t>
  </si>
  <si>
    <t>SGM College Karad</t>
  </si>
  <si>
    <t>Biology, Physics</t>
  </si>
  <si>
    <t>P.G.D.B.M.</t>
  </si>
  <si>
    <t>Atharva Institute of Management Pune</t>
  </si>
  <si>
    <t>Human Resource Management</t>
  </si>
  <si>
    <t>B.Sc</t>
  </si>
  <si>
    <t>Microbiology</t>
  </si>
  <si>
    <t>Pune University</t>
  </si>
  <si>
    <t>MBS</t>
  </si>
  <si>
    <t>Shivaji Univ. Kolhapur</t>
  </si>
  <si>
    <t>Food micro, Food chemistry</t>
  </si>
  <si>
    <t>• NPTEL Online Certification Completed: 1. Knowledge Management  2. AI in Human Resource Management
• HR Analytics</t>
  </si>
  <si>
    <t>MBA HR Teaching ,curriculum Design,Competency Mapping,HR Analytics</t>
  </si>
  <si>
    <t>24-Feb-26 03:55 PM</t>
  </si>
  <si>
    <t>NUP-vacancy-015</t>
  </si>
  <si>
    <t>School of Engineering</t>
  </si>
  <si>
    <t>Structural Engineering</t>
  </si>
  <si>
    <t>Kiran Kumar Sharikar</t>
  </si>
  <si>
    <t>kiran.sharikar@gmail.com</t>
  </si>
  <si>
    <t>05-Nov-1982</t>
  </si>
  <si>
    <t>Hindi, English</t>
  </si>
  <si>
    <t>Pundalikrao</t>
  </si>
  <si>
    <t>Plot No. 150, Vaishanvi Colony, Shiv Nagar, North Bidar, Karanataka</t>
  </si>
  <si>
    <t>Seventh Day Advantist School</t>
  </si>
  <si>
    <t>Karnataka</t>
  </si>
  <si>
    <t>Science, Maths</t>
  </si>
  <si>
    <t xml:space="preserve">Government PU college </t>
  </si>
  <si>
    <t>Physics, Maths</t>
  </si>
  <si>
    <t>VTU</t>
  </si>
  <si>
    <t>Bidar</t>
  </si>
  <si>
    <t>Civil Engineering</t>
  </si>
  <si>
    <t>Banglore</t>
  </si>
  <si>
    <t>Structure Engineering</t>
  </si>
  <si>
    <t>AutoCAD</t>
  </si>
  <si>
    <t>24-Feb-26 03:58 PM</t>
  </si>
  <si>
    <t>NUP-vacancy-032</t>
  </si>
  <si>
    <t>Liberal Arts And Humanities</t>
  </si>
  <si>
    <t>Mhasileno Peseyie</t>
  </si>
  <si>
    <t>Mhasipsy@gmail.com</t>
  </si>
  <si>
    <t>15-Jun-1988</t>
  </si>
  <si>
    <t>Single</t>
  </si>
  <si>
    <t xml:space="preserve">English,Hindi  </t>
  </si>
  <si>
    <t>Phrezo Peseyie</t>
  </si>
  <si>
    <t>Lower Bayavu Colony, House No. 388, Kohima, Nagaland</t>
  </si>
  <si>
    <t>Baptist High School</t>
  </si>
  <si>
    <t>Nagaland Board of School Education, Kohima</t>
  </si>
  <si>
    <t>Language l,Mathematics,Science,Social Science</t>
  </si>
  <si>
    <t>Mezhur Higher Secondary School</t>
  </si>
  <si>
    <t>English, Political Science,Sociology, Economics</t>
  </si>
  <si>
    <t xml:space="preserve">Nagaland University </t>
  </si>
  <si>
    <t>Baptist College Kohima</t>
  </si>
  <si>
    <t>English (Honours)</t>
  </si>
  <si>
    <t>Savitribai Phule Pune University</t>
  </si>
  <si>
    <t>Nowrosjee Wadia College, Pune</t>
  </si>
  <si>
    <t xml:space="preserve">English </t>
  </si>
  <si>
    <t>Nagaland University</t>
  </si>
  <si>
    <t xml:space="preserve">State College of Teacher Education Kohima </t>
  </si>
  <si>
    <t>Teaching Methodology and Practices</t>
  </si>
  <si>
    <t>Cultural Studies</t>
  </si>
  <si>
    <t>Indian Institute of Technology Roorkee</t>
  </si>
  <si>
    <t>• I have successfully defended my thesis on 4th November 2025 at the Indian Institute of Technology Roorkee, Roorkee Uttarakhand.</t>
  </si>
  <si>
    <t>• Recipient of the MHRD Research Fellowship in English, Department of Humanities and Social Sciences,  IIT Roorkee
• ICSSR Award for International Conference Grant 2023
• Successfully cleared the UGC-NET in December 2017 &amp; July 2018</t>
  </si>
  <si>
    <t>Language Lab,Voice recording and editing</t>
  </si>
  <si>
    <t>24-Feb-26 05:01 PM</t>
  </si>
  <si>
    <t>NUP-vacancy-033</t>
  </si>
  <si>
    <t>Operations Management And Business Statistics</t>
  </si>
  <si>
    <t>Prasanna Ramchandra Kulkarni</t>
  </si>
  <si>
    <t>kulkarniprasanna514@gmail.com</t>
  </si>
  <si>
    <t>26-Nov-1989</t>
  </si>
  <si>
    <t>Divorced</t>
  </si>
  <si>
    <t>Marathi, Hindi,English</t>
  </si>
  <si>
    <t>Ramchandra Kulkarni</t>
  </si>
  <si>
    <t>S. No. 17&amp;19, Swapnasakar Co. Op. Housing Society (A-13), Flat No. 303, Chikhli-Pradhikaran Spine Road, Chikhli, Pune</t>
  </si>
  <si>
    <t>Nav Maharashtra Vidyalaya, Pimpri</t>
  </si>
  <si>
    <t>Pune, Maharashtra</t>
  </si>
  <si>
    <t>Not Applicable</t>
  </si>
  <si>
    <t>Nav Maharashtra Junior College, Pimpri</t>
  </si>
  <si>
    <t>Physics, Chemistry</t>
  </si>
  <si>
    <t>Maharashtra Academy of Engineering</t>
  </si>
  <si>
    <t>Chemical Engineering</t>
  </si>
  <si>
    <t>Bachelor of Engineering</t>
  </si>
  <si>
    <t>ASM Institute of Business Management and Research</t>
  </si>
  <si>
    <t>Operations Management</t>
  </si>
  <si>
    <t>Masters in Management Studies</t>
  </si>
  <si>
    <t>Lean Management in Service Industries</t>
  </si>
  <si>
    <t>Bharati Vidyapeeth Deemed to be University</t>
  </si>
  <si>
    <t>Ongoing</t>
  </si>
  <si>
    <t>• I am an AspenTech University, USA certified user in Aspen HYSYS</t>
  </si>
  <si>
    <t>• Qualified Maharashtra State Eligibility Test (SET) for Assistant Professor.
• Received “NPTEL Award for Excellence” for securing 89% and holding top 1% position in NPTEL course “Technical English for Engineers” in 2019.
• Received “Staff of the Year Award” at the institute level in 2018 on occasion of Teacher’s Day.
• Received Elite Certificate and stood in top scorers for three online courses conducted by NPTEL.
• Received “NPTEL Award for Excellence” for securing 92% in NPTEL course “Introduction to Research” in 2018.
• Received “Best Performance Award” for outstanding work in Nalco Water India Ltd. In 2014.
• Been complimented by the superiors from time to time for timely completion of work and suggesting new ideas.
• A research paper on “KINETIC MODEL FOR EXTRACTION OF EUGENOL FROM LEAVES OF OCIMUM SANCTUM LINN (TULSI)” has been published in International Journal of Pharmaceutical Applications based on my graduation project.</t>
  </si>
  <si>
    <t>MS Office</t>
  </si>
  <si>
    <t>24-Feb-26 05:50 PM</t>
  </si>
  <si>
    <t>NUP-vacancy-036</t>
  </si>
  <si>
    <t>Marketing Management</t>
  </si>
  <si>
    <t>Dr. Praveen Kumari Verma Bhatia</t>
  </si>
  <si>
    <t>praveen.kumari.verma@gmail.com</t>
  </si>
  <si>
    <t>10-Apr-1982</t>
  </si>
  <si>
    <t>English,Hindi , pahadi ,Marathi</t>
  </si>
  <si>
    <t>Rakeshkumar Bhatia</t>
  </si>
  <si>
    <t>2204,Tower 30 , Trendy Tower,Amanora Park Town Road ,Amanora ,Hadapsar</t>
  </si>
  <si>
    <t>KENDRIYA VIDYALAYA NO.2, COLABA</t>
  </si>
  <si>
    <t>CBSE, MUMBAI</t>
  </si>
  <si>
    <t>ENGLISH,HINDI,MATHEMATICS</t>
  </si>
  <si>
    <t>KENDRIYA  VIDYALAYA  NO. 3, DELHI CANTT</t>
  </si>
  <si>
    <t>CBSE,DELHI</t>
  </si>
  <si>
    <t>PHYSICS,CHEMISTRY,MATHEMATICS,BIOLOGY</t>
  </si>
  <si>
    <t>BACHELOR OF EDUCATION (B.Ed.)</t>
  </si>
  <si>
    <t>Smt.Kapila Khandwala College of Education, Mumbai</t>
  </si>
  <si>
    <t>ENVIRONMENTAL EDUCATION ,SCIENCE</t>
  </si>
  <si>
    <t xml:space="preserve">UNIVERSITY OF MUMBAI </t>
  </si>
  <si>
    <t>K.C. COLLEGE, CHURCHGATE,MUMBAI</t>
  </si>
  <si>
    <t>PHYSICS,ELECTRONIC INSTRUMENTATION</t>
  </si>
  <si>
    <t xml:space="preserve">PHYSICS </t>
  </si>
  <si>
    <t>ELECTRONICS INSTRUMENTATION</t>
  </si>
  <si>
    <t>UNIVERSITY OF PUNE</t>
  </si>
  <si>
    <t xml:space="preserve"> PRAVARA INSTITUTE OF MANAGEMENT RESEARCH AND ADMINISTRATION , LONI</t>
  </si>
  <si>
    <t>MASTER OF BUSINESS ADMINISTRATION</t>
  </si>
  <si>
    <t>UNIVERSITY OF MUMBAI</t>
  </si>
  <si>
    <t>INSTITUTE OF SCIENCE, CHURCHGATE, MUMBAI</t>
  </si>
  <si>
    <t>PHYSICS</t>
  </si>
  <si>
    <t>COMMERCE AND MANAGEMENT ( MANAGEMENT STUDIES)</t>
  </si>
  <si>
    <t>LALA LAJPATRAI INSTITUTE OF MANAGEMENT</t>
  </si>
  <si>
    <t xml:space="preserve">MS OFFICE,SPSS,R,MARKET RESEARCH,DATA ANALYSIS,MANAGEMENT ,THESIS WRITING </t>
  </si>
  <si>
    <t>24-Feb-26 06:18 PM</t>
  </si>
  <si>
    <t>Chaitanya Sathe</t>
  </si>
  <si>
    <t>casathe@gmail.com</t>
  </si>
  <si>
    <t>24-Oct-1988</t>
  </si>
  <si>
    <t>Arun Sathe</t>
  </si>
  <si>
    <t>23, Lakshmi-Narayan Co.Hsg.Society, 914/A, Sadashiv Peth, Barrister Gadgil Road, Pune-411030</t>
  </si>
  <si>
    <t>New English School Ramanbaug</t>
  </si>
  <si>
    <t>Maharashtra State Board, Pune, Maharashtra</t>
  </si>
  <si>
    <t>Languages,Social Studies,Mathematics,Science</t>
  </si>
  <si>
    <t>Sir Parashuram College, Tilak Road, Pune</t>
  </si>
  <si>
    <t>Science</t>
  </si>
  <si>
    <t>Computer Science</t>
  </si>
  <si>
    <t xml:space="preserve">B.Sc. </t>
  </si>
  <si>
    <t xml:space="preserve">Modern College of Arts, Science and Commerce, Ganeshkhind, Pune </t>
  </si>
  <si>
    <t>M.Sc.</t>
  </si>
  <si>
    <t>Indsearch Institute of Management Studies and Research</t>
  </si>
  <si>
    <t>Management</t>
  </si>
  <si>
    <t>Operations Management/ General Management</t>
  </si>
  <si>
    <t>Symbiosis International (Deemed University)</t>
  </si>
  <si>
    <t>• ·
• ·        Research Papers Published
• 16
• ·        Citations
• 68
• ·        Conferences (National and International)
• 15
• ·        i10-index
• 02
• ·        Research Papers under review
• 03
• ·        H-index
• 04</t>
  </si>
  <si>
    <t>MS Office,R,Minitab,MS Project</t>
  </si>
  <si>
    <t>24-Feb-26 07:40 PM</t>
  </si>
  <si>
    <t>24-Feb-26 07:41 PM</t>
  </si>
  <si>
    <t>Priyanka Krushnarao Bhave</t>
  </si>
  <si>
    <t>priyankabhave2@gmail.com</t>
  </si>
  <si>
    <t>16-Aug-1991</t>
  </si>
  <si>
    <t>Marathi,English</t>
  </si>
  <si>
    <t>Sagar Uttamrao Chirade</t>
  </si>
  <si>
    <t>A106,Sonigara Presidency Mhaske Corner Ravet 412101 Pune</t>
  </si>
  <si>
    <t>SSC Board</t>
  </si>
  <si>
    <t>SSC Board Amravati Division</t>
  </si>
  <si>
    <t>English,Marathi</t>
  </si>
  <si>
    <t>HSC</t>
  </si>
  <si>
    <t>HSC Board Amravati Division</t>
  </si>
  <si>
    <t>English,physiscs,chemistry</t>
  </si>
  <si>
    <t>Sant Gadge baba Amravati University</t>
  </si>
  <si>
    <t>Prof.Ram Meghe Institute of Technology and research Badnera</t>
  </si>
  <si>
    <t>Civil Engineering,Estimation and costing,Advanced Structural Analysis</t>
  </si>
  <si>
    <t>advanced design of steel structures</t>
  </si>
  <si>
    <t>Auto CAD,StAAD pro</t>
  </si>
  <si>
    <t>24-Feb-26 07:57 PM</t>
  </si>
  <si>
    <t>Ruhi Bakhare</t>
  </si>
  <si>
    <t>ruhibakhare@rediffmail.com</t>
  </si>
  <si>
    <t>12-Jan-1981</t>
  </si>
  <si>
    <t>Marathi, Hindi</t>
  </si>
  <si>
    <t>Mr. Upal Sinha</t>
  </si>
  <si>
    <t>V-5, Shree Vinayak Apartment, Flat no.201, 8 rasta square, Laxminagar, Nagpur 440022</t>
  </si>
  <si>
    <t>CP&amp; Berar</t>
  </si>
  <si>
    <t>Maharashtra State Board</t>
  </si>
  <si>
    <t>General</t>
  </si>
  <si>
    <t>LAD College</t>
  </si>
  <si>
    <t>Commerce</t>
  </si>
  <si>
    <t>RTM, Nagpur University, Nagpur</t>
  </si>
  <si>
    <t>LAD College, Nagpur</t>
  </si>
  <si>
    <t>B.Com</t>
  </si>
  <si>
    <t>Central Institute of Business Management, Research and Development,Nagpur, Maharashtra</t>
  </si>
  <si>
    <t xml:space="preserve">Marketing </t>
  </si>
  <si>
    <t>MBA</t>
  </si>
  <si>
    <t>Marekting</t>
  </si>
  <si>
    <t>RTM Nagpur University</t>
  </si>
  <si>
    <t>• 8 weeks (Aug-Oct 2021) Certification course on “Services Marketing: Integrating People, Technology and Strategy” organized by IIT Madras
• 8 weeks (Sept-Nov.2020) Certification course on “Customer Relationship Management” o</t>
  </si>
  <si>
    <t>• Appointed as IQAC Coordinator at Balaji Institute of Management &amp; Human Resource Development, SBUP from 23-12-24
• Appointed on the Research Advisory Committee (RAC) of GS College, Nagpur as VC Nominee by RTM Nagpur University Nagpur.
• Appointed as a Member of RTMNU academic audit committee since Feb 2022,
• Approved Ph.D Guide from Nagpur University. Registration No. Reg. No.1215 B/1928, reg. date 25/11/2010. 9 Scholars have been awarded PhD and one submitted.
• Appointed as a paper setter for RTM Nagpur University, Datta Meghe Institute of Management studies and Research autonomous deemed university and GH Raisoni management institute, Nagpur.
• Appointed as Assistant Editor for International Journal of Commerce and Management Research in the year 2018.
• Member of editorial and advisory board of Radix International Educational and Research Consortium, A venture of Siddha Techno Solutions along with the Blue Ocean Research Journals.
• Appointed as Reviewer of Internationally Indexed Journal, “Indian Journal of Commerce and Management Studies” and TATA Mcgraw Hills Education.
• Co-Editor of “Acuitas”- The Journal of Management Research, the bi-annual journal of Dr. Amberdkar Institute of Management Studies and Research, Deekshabhoomi, Nagpur- 10, Has a major contribution in initiating and bringing the Journal into existence.
• Reviewer of the Book by GEETIKA: “MANAGERIAL ECONOMICS 2nd edition”, Published by TATA Mcgraw-Hills (2011)
• Member on the Adjunct Committee of Combined Probationary Training Programme (CPTP) - MA in Development Administration (Management and Behaviour Sciences) course of Mumbai University For the Maharashtra State Public Service Commission Grade A &amp; Grade B officers.
• Reviewer in Advances in Science, Technology and Engineering Systems Journal (ASTES) SCOPUS Listed Journal.
• Consolation prize, 2023, for poster presentation at National Conference on International Women’s day on Gender Equality in S&amp;T for sustainable future, organized by National Academy of Science (NASI) Nagpur chapter in association with RTM Nagpur University Nagpur.
• IARDO Excellence Award 2018, IARDO Excellence Award 2018 in recognition of outstanding leadership and tireless efforts in field of research by International Association of Research and Developed Organization (IARDO), a leading organization in the field of academic research activities under the banner of India Educational Charitable Trust (Regd).
• International Best Research Supervisor Award 2018 by International American Council for Research and Development. This award recognizes the futuristic and outstanding best practices in the field of education.
• Best Woman Researcher Award, International Organization of Scientific Research and Development
• I2OR- Outstanding Educator Award 2018, by International Institute of Organized Research
• BEST PAPER AWARD 2018 by International Journal of Business and General Management, ISSN(Print): 2319-2267; ISSN(Online): 2319-2275; Nov 2018; Impact Factor(JCC)-: ; Index Copernicus Value(ICV)- : 50.29; NAAS Rating: 3.51, of International Academy of Science, Engineering and Technology</t>
  </si>
  <si>
    <t>24-Feb-26 08:39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</si>
</sst>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11"/>
  <sheetViews>
    <sheetView tabSelected="1" workbookViewId="0" showGridLines="true" showRowColHeaders="1">
      <selection activeCell="A1" sqref="A1:CS1"/>
    </sheetView>
  </sheetViews>
  <sheetFormatPr defaultRowHeight="14.4" outlineLevelRow="0" outlineLevelCol="0"/>
  <cols>
    <col min="91" max="91" width="50" customWidth="true" style="0"/>
    <col min="93" max="93" width="50" customWidth="true" style="0"/>
  </cols>
  <sheetData>
    <row r="1" spans="1: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</row>
    <row r="2" spans="1:97">
      <c r="A2" t="s">
        <v>97</v>
      </c>
      <c r="B2" t="s">
        <v>98</v>
      </c>
      <c r="C2" t="s">
        <v>99</v>
      </c>
      <c r="D2" t="s">
        <v>100</v>
      </c>
      <c r="E2" t="s">
        <v>101</v>
      </c>
      <c r="F2" t="s">
        <v>102</v>
      </c>
      <c r="G2">
        <v>8111868102</v>
      </c>
      <c r="H2" t="s">
        <v>103</v>
      </c>
      <c r="I2" t="s">
        <v>104</v>
      </c>
      <c r="J2" t="s">
        <v>105</v>
      </c>
      <c r="K2" t="s">
        <v>106</v>
      </c>
      <c r="L2" t="s">
        <v>107</v>
      </c>
      <c r="M2" t="s">
        <v>108</v>
      </c>
      <c r="N2" t="s">
        <v>109</v>
      </c>
      <c r="AI2" t="s">
        <v>110</v>
      </c>
      <c r="AJ2" t="s">
        <v>111</v>
      </c>
      <c r="AK2" t="s">
        <v>112</v>
      </c>
      <c r="AL2">
        <v>62</v>
      </c>
      <c r="AN2">
        <v>2000</v>
      </c>
      <c r="AO2" t="s">
        <v>113</v>
      </c>
      <c r="AP2" t="s">
        <v>114</v>
      </c>
      <c r="AQ2" t="s">
        <v>111</v>
      </c>
      <c r="AR2" t="s">
        <v>115</v>
      </c>
      <c r="AS2">
        <v>68</v>
      </c>
      <c r="AU2">
        <v>2002</v>
      </c>
      <c r="AV2" t="s">
        <v>109</v>
      </c>
      <c r="BC2" t="s">
        <v>113</v>
      </c>
      <c r="BD2" t="s">
        <v>116</v>
      </c>
      <c r="BE2" t="s">
        <v>117</v>
      </c>
      <c r="BF2" t="s">
        <v>118</v>
      </c>
      <c r="BG2">
        <v>71</v>
      </c>
      <c r="BI2">
        <v>2005</v>
      </c>
      <c r="BJ2">
        <v>19</v>
      </c>
      <c r="BK2" t="s">
        <v>119</v>
      </c>
      <c r="BL2">
        <v>23</v>
      </c>
      <c r="BN2" t="s">
        <v>113</v>
      </c>
      <c r="BO2" t="s">
        <v>116</v>
      </c>
      <c r="BP2" t="s">
        <v>120</v>
      </c>
      <c r="BQ2" t="s">
        <v>121</v>
      </c>
      <c r="BR2">
        <v>67</v>
      </c>
      <c r="BT2">
        <v>2008</v>
      </c>
      <c r="BU2">
        <v>31</v>
      </c>
      <c r="BV2" t="s">
        <v>122</v>
      </c>
      <c r="BW2">
        <v>23</v>
      </c>
      <c r="BY2" t="s">
        <v>113</v>
      </c>
      <c r="BZ2" t="s">
        <v>123</v>
      </c>
      <c r="CA2" t="s">
        <v>123</v>
      </c>
      <c r="CB2" t="s">
        <v>124</v>
      </c>
      <c r="CC2">
        <v>45</v>
      </c>
      <c r="CE2">
        <v>2006</v>
      </c>
      <c r="CF2" t="s">
        <v>113</v>
      </c>
      <c r="CG2" t="s">
        <v>125</v>
      </c>
      <c r="CH2" t="s">
        <v>126</v>
      </c>
      <c r="CI2" t="s">
        <v>127</v>
      </c>
      <c r="CJ2">
        <v>2024</v>
      </c>
      <c r="CL2" t="s">
        <v>113</v>
      </c>
      <c r="CM2" t="s">
        <v>128</v>
      </c>
      <c r="CN2" t="s">
        <v>109</v>
      </c>
      <c r="CP2" t="s">
        <v>129</v>
      </c>
      <c r="CQ2" t="s">
        <v>130</v>
      </c>
      <c r="CR2" t="s">
        <v>131</v>
      </c>
      <c r="CS2" t="str">
        <f>HYPERLINK("https://nconnect.nicmar.ac.in/pdf/602_resume_1771926728.pdf/Y2FyZWVy","View Resume")</f>
        <v>0</v>
      </c>
    </row>
    <row r="3" spans="1:97">
      <c r="A3" t="s">
        <v>132</v>
      </c>
      <c r="B3" t="s">
        <v>98</v>
      </c>
      <c r="C3" t="s">
        <v>99</v>
      </c>
      <c r="D3" t="s">
        <v>133</v>
      </c>
      <c r="E3" t="s">
        <v>134</v>
      </c>
      <c r="F3" t="s">
        <v>135</v>
      </c>
      <c r="G3">
        <v>9922954775</v>
      </c>
      <c r="H3" t="s">
        <v>136</v>
      </c>
      <c r="I3" t="s">
        <v>137</v>
      </c>
      <c r="J3" t="s">
        <v>105</v>
      </c>
      <c r="K3" t="s">
        <v>138</v>
      </c>
      <c r="L3" t="s">
        <v>139</v>
      </c>
      <c r="M3" t="s">
        <v>140</v>
      </c>
      <c r="N3" t="s">
        <v>109</v>
      </c>
      <c r="AI3" t="s">
        <v>141</v>
      </c>
      <c r="AJ3" t="s">
        <v>142</v>
      </c>
      <c r="AK3" t="s">
        <v>143</v>
      </c>
      <c r="AL3">
        <v>69.73</v>
      </c>
      <c r="AN3">
        <v>2003</v>
      </c>
      <c r="AO3" t="s">
        <v>113</v>
      </c>
      <c r="AP3" t="s">
        <v>144</v>
      </c>
      <c r="AQ3" t="s">
        <v>142</v>
      </c>
      <c r="AR3" t="s">
        <v>145</v>
      </c>
      <c r="AS3">
        <v>64.83</v>
      </c>
      <c r="AU3">
        <v>2005</v>
      </c>
      <c r="AV3" t="s">
        <v>113</v>
      </c>
      <c r="AW3" t="s">
        <v>146</v>
      </c>
      <c r="AX3" t="s">
        <v>147</v>
      </c>
      <c r="AY3" t="s">
        <v>148</v>
      </c>
      <c r="AZ3">
        <v>69.12</v>
      </c>
      <c r="BB3">
        <v>2014</v>
      </c>
      <c r="BC3" t="s">
        <v>113</v>
      </c>
      <c r="BD3" t="s">
        <v>149</v>
      </c>
      <c r="BE3" t="s">
        <v>144</v>
      </c>
      <c r="BF3" t="s">
        <v>150</v>
      </c>
      <c r="BG3">
        <v>68.4</v>
      </c>
      <c r="BI3">
        <v>2008</v>
      </c>
      <c r="BJ3">
        <v>19</v>
      </c>
      <c r="BK3" t="s">
        <v>149</v>
      </c>
      <c r="BL3">
        <v>53</v>
      </c>
      <c r="BM3" t="s">
        <v>150</v>
      </c>
      <c r="BN3" t="s">
        <v>113</v>
      </c>
      <c r="BO3" t="s">
        <v>151</v>
      </c>
      <c r="BP3" t="s">
        <v>147</v>
      </c>
      <c r="BQ3" t="s">
        <v>148</v>
      </c>
      <c r="BR3">
        <v>65.7</v>
      </c>
      <c r="BT3">
        <v>2015</v>
      </c>
      <c r="BU3">
        <v>31</v>
      </c>
      <c r="BV3" t="s">
        <v>152</v>
      </c>
      <c r="BW3">
        <v>53</v>
      </c>
      <c r="BX3" t="s">
        <v>148</v>
      </c>
      <c r="BY3" t="s">
        <v>113</v>
      </c>
      <c r="BZ3" t="s">
        <v>153</v>
      </c>
      <c r="CA3" t="s">
        <v>153</v>
      </c>
      <c r="CB3" t="s">
        <v>154</v>
      </c>
      <c r="CC3">
        <v>70.0</v>
      </c>
      <c r="CE3">
        <v>2011</v>
      </c>
      <c r="CF3" t="s">
        <v>113</v>
      </c>
      <c r="CG3" t="s">
        <v>148</v>
      </c>
      <c r="CH3" t="s">
        <v>151</v>
      </c>
      <c r="CI3" t="s">
        <v>127</v>
      </c>
      <c r="CJ3">
        <v>2024</v>
      </c>
      <c r="CL3" t="s">
        <v>113</v>
      </c>
      <c r="CM3" t="s">
        <v>155</v>
      </c>
      <c r="CN3" t="s">
        <v>109</v>
      </c>
      <c r="CP3" t="s">
        <v>156</v>
      </c>
      <c r="CQ3" t="s">
        <v>157</v>
      </c>
      <c r="CR3" t="str">
        <f>HYPERLINK("https://nconnect.nicmar.ac.in/public/storage/profile/699d7cce0f9bf.png","Download")</f>
        <v>0</v>
      </c>
      <c r="CS3" t="str">
        <f>HYPERLINK("https://nconnect.nicmar.ac.in/pdf/560_resume_1771928642.pdf/Y2FyZWVy","View Resume")</f>
        <v>0</v>
      </c>
    </row>
    <row r="4" spans="1:97">
      <c r="A4" t="s">
        <v>158</v>
      </c>
      <c r="B4" t="s">
        <v>98</v>
      </c>
      <c r="C4" t="s">
        <v>159</v>
      </c>
      <c r="D4" t="s">
        <v>160</v>
      </c>
      <c r="E4" t="s">
        <v>161</v>
      </c>
      <c r="F4" t="s">
        <v>162</v>
      </c>
      <c r="G4">
        <v>9113543277</v>
      </c>
      <c r="H4" t="s">
        <v>103</v>
      </c>
      <c r="I4" t="s">
        <v>163</v>
      </c>
      <c r="J4" t="s">
        <v>105</v>
      </c>
      <c r="K4" t="s">
        <v>164</v>
      </c>
      <c r="L4" t="s">
        <v>165</v>
      </c>
      <c r="M4" t="s">
        <v>166</v>
      </c>
      <c r="N4" t="s">
        <v>109</v>
      </c>
      <c r="AI4" t="s">
        <v>167</v>
      </c>
      <c r="AJ4" t="s">
        <v>168</v>
      </c>
      <c r="AK4" t="s">
        <v>169</v>
      </c>
      <c r="AL4">
        <v>50</v>
      </c>
      <c r="AM4">
        <v>10</v>
      </c>
      <c r="AN4">
        <v>1998</v>
      </c>
      <c r="AO4" t="s">
        <v>113</v>
      </c>
      <c r="AP4" t="s">
        <v>170</v>
      </c>
      <c r="AQ4" t="s">
        <v>168</v>
      </c>
      <c r="AR4" t="s">
        <v>171</v>
      </c>
      <c r="AS4">
        <v>55</v>
      </c>
      <c r="AT4">
        <v>10</v>
      </c>
      <c r="AU4">
        <v>2000</v>
      </c>
      <c r="AV4" t="s">
        <v>109</v>
      </c>
      <c r="BC4" t="s">
        <v>113</v>
      </c>
      <c r="BD4" t="s">
        <v>172</v>
      </c>
      <c r="BE4" t="s">
        <v>173</v>
      </c>
      <c r="BF4" t="s">
        <v>174</v>
      </c>
      <c r="BG4">
        <v>56</v>
      </c>
      <c r="BH4">
        <v>5.6</v>
      </c>
      <c r="BI4">
        <v>2010</v>
      </c>
      <c r="BJ4">
        <v>2</v>
      </c>
      <c r="BL4">
        <v>7</v>
      </c>
      <c r="BN4" t="s">
        <v>113</v>
      </c>
      <c r="BO4" t="s">
        <v>172</v>
      </c>
      <c r="BP4" t="s">
        <v>175</v>
      </c>
      <c r="BQ4" t="s">
        <v>176</v>
      </c>
      <c r="BR4">
        <v>66</v>
      </c>
      <c r="BS4">
        <v>7</v>
      </c>
      <c r="BT4">
        <v>2016</v>
      </c>
      <c r="BU4">
        <v>14</v>
      </c>
      <c r="BW4">
        <v>7</v>
      </c>
      <c r="BY4" t="s">
        <v>109</v>
      </c>
      <c r="CF4" t="s">
        <v>109</v>
      </c>
      <c r="CL4" t="s">
        <v>109</v>
      </c>
      <c r="CN4" t="s">
        <v>109</v>
      </c>
      <c r="CP4" t="s">
        <v>177</v>
      </c>
      <c r="CQ4" t="s">
        <v>178</v>
      </c>
      <c r="CR4" t="s">
        <v>131</v>
      </c>
      <c r="CS4" t="str">
        <f>HYPERLINK("https://nconnect.nicmar.ac.in/pdf/625_resume_1771928720.pdf/Y2FyZWVy","View Resume")</f>
        <v>0</v>
      </c>
    </row>
    <row r="5" spans="1:97">
      <c r="A5" t="s">
        <v>179</v>
      </c>
      <c r="B5" t="s">
        <v>98</v>
      </c>
      <c r="C5" t="s">
        <v>99</v>
      </c>
      <c r="D5" t="s">
        <v>180</v>
      </c>
      <c r="E5" t="s">
        <v>181</v>
      </c>
      <c r="F5" t="s">
        <v>182</v>
      </c>
      <c r="G5">
        <v>9077150664</v>
      </c>
      <c r="H5" t="s">
        <v>136</v>
      </c>
      <c r="I5" t="s">
        <v>183</v>
      </c>
      <c r="J5" t="s">
        <v>184</v>
      </c>
      <c r="K5" t="s">
        <v>185</v>
      </c>
      <c r="L5" t="s">
        <v>186</v>
      </c>
      <c r="M5" t="s">
        <v>187</v>
      </c>
      <c r="N5" t="s">
        <v>109</v>
      </c>
      <c r="AI5" t="s">
        <v>188</v>
      </c>
      <c r="AJ5" t="s">
        <v>189</v>
      </c>
      <c r="AK5" t="s">
        <v>190</v>
      </c>
      <c r="AL5">
        <v>57</v>
      </c>
      <c r="AN5">
        <v>2005</v>
      </c>
      <c r="AO5" t="s">
        <v>113</v>
      </c>
      <c r="AP5" t="s">
        <v>191</v>
      </c>
      <c r="AQ5" t="s">
        <v>189</v>
      </c>
      <c r="AR5" t="s">
        <v>192</v>
      </c>
      <c r="AS5">
        <v>51</v>
      </c>
      <c r="AU5">
        <v>2007</v>
      </c>
      <c r="AV5" t="s">
        <v>109</v>
      </c>
      <c r="BC5" t="s">
        <v>113</v>
      </c>
      <c r="BD5" t="s">
        <v>193</v>
      </c>
      <c r="BE5" t="s">
        <v>194</v>
      </c>
      <c r="BF5" t="s">
        <v>195</v>
      </c>
      <c r="BG5">
        <v>50</v>
      </c>
      <c r="BI5">
        <v>2010</v>
      </c>
      <c r="BJ5">
        <v>19</v>
      </c>
      <c r="BL5">
        <v>53</v>
      </c>
      <c r="BN5" t="s">
        <v>113</v>
      </c>
      <c r="BO5" t="s">
        <v>196</v>
      </c>
      <c r="BP5" t="s">
        <v>197</v>
      </c>
      <c r="BQ5" t="s">
        <v>198</v>
      </c>
      <c r="BR5">
        <v>59</v>
      </c>
      <c r="BT5">
        <v>2012</v>
      </c>
      <c r="BU5">
        <v>31</v>
      </c>
      <c r="BW5">
        <v>53</v>
      </c>
      <c r="BY5" t="s">
        <v>113</v>
      </c>
      <c r="BZ5" t="s">
        <v>199</v>
      </c>
      <c r="CA5" t="s">
        <v>200</v>
      </c>
      <c r="CB5" t="s">
        <v>201</v>
      </c>
      <c r="CC5">
        <v>66</v>
      </c>
      <c r="CE5">
        <v>2014</v>
      </c>
      <c r="CF5" t="s">
        <v>113</v>
      </c>
      <c r="CG5" t="s">
        <v>202</v>
      </c>
      <c r="CH5" t="s">
        <v>203</v>
      </c>
      <c r="CI5" t="s">
        <v>127</v>
      </c>
      <c r="CJ5">
        <v>2025</v>
      </c>
      <c r="CL5" t="s">
        <v>113</v>
      </c>
      <c r="CM5" t="s">
        <v>204</v>
      </c>
      <c r="CN5" t="s">
        <v>113</v>
      </c>
      <c r="CO5" t="s">
        <v>205</v>
      </c>
      <c r="CP5" t="s">
        <v>206</v>
      </c>
      <c r="CQ5" t="s">
        <v>207</v>
      </c>
      <c r="CR5" t="str">
        <f>HYPERLINK("https://nconnect.nicmar.ac.in/public/storage/profile/699d8ab8375ea.png","Download")</f>
        <v>0</v>
      </c>
      <c r="CS5" t="str">
        <f>HYPERLINK("https://nconnect.nicmar.ac.in/pdf/626_resume_1771932589.pdf/Y2FyZWVy","View Resume")</f>
        <v>0</v>
      </c>
    </row>
    <row r="6" spans="1:97">
      <c r="A6" t="s">
        <v>208</v>
      </c>
      <c r="B6" t="s">
        <v>98</v>
      </c>
      <c r="C6" t="s">
        <v>99</v>
      </c>
      <c r="D6" t="s">
        <v>209</v>
      </c>
      <c r="E6" t="s">
        <v>210</v>
      </c>
      <c r="F6" t="s">
        <v>211</v>
      </c>
      <c r="G6">
        <v>9766694337</v>
      </c>
      <c r="H6" t="s">
        <v>103</v>
      </c>
      <c r="I6" t="s">
        <v>212</v>
      </c>
      <c r="J6" t="s">
        <v>213</v>
      </c>
      <c r="K6" t="s">
        <v>214</v>
      </c>
      <c r="L6" t="s">
        <v>215</v>
      </c>
      <c r="M6" t="s">
        <v>216</v>
      </c>
      <c r="N6" t="s">
        <v>109</v>
      </c>
      <c r="AI6" t="s">
        <v>217</v>
      </c>
      <c r="AJ6" t="s">
        <v>218</v>
      </c>
      <c r="AK6" t="s">
        <v>219</v>
      </c>
      <c r="AL6">
        <v>78.93</v>
      </c>
      <c r="AN6">
        <v>2005</v>
      </c>
      <c r="AO6" t="s">
        <v>113</v>
      </c>
      <c r="AP6" t="s">
        <v>220</v>
      </c>
      <c r="AQ6" t="s">
        <v>218</v>
      </c>
      <c r="AR6" t="s">
        <v>221</v>
      </c>
      <c r="AS6">
        <v>78.67</v>
      </c>
      <c r="AU6">
        <v>2007</v>
      </c>
      <c r="AV6" t="s">
        <v>109</v>
      </c>
      <c r="BC6" t="s">
        <v>113</v>
      </c>
      <c r="BD6" t="s">
        <v>151</v>
      </c>
      <c r="BE6" t="s">
        <v>222</v>
      </c>
      <c r="BF6" t="s">
        <v>223</v>
      </c>
      <c r="BG6">
        <v>69.53</v>
      </c>
      <c r="BI6">
        <v>2011</v>
      </c>
      <c r="BJ6">
        <v>19</v>
      </c>
      <c r="BK6" t="s">
        <v>224</v>
      </c>
      <c r="BL6">
        <v>53</v>
      </c>
      <c r="BM6" t="s">
        <v>223</v>
      </c>
      <c r="BN6" t="s">
        <v>113</v>
      </c>
      <c r="BO6" t="s">
        <v>196</v>
      </c>
      <c r="BP6" t="s">
        <v>225</v>
      </c>
      <c r="BQ6" t="s">
        <v>226</v>
      </c>
      <c r="BR6">
        <v>62.2</v>
      </c>
      <c r="BS6">
        <v>7.3</v>
      </c>
      <c r="BT6">
        <v>2016</v>
      </c>
      <c r="BU6">
        <v>31</v>
      </c>
      <c r="BV6" t="s">
        <v>227</v>
      </c>
      <c r="BW6">
        <v>53</v>
      </c>
      <c r="BX6" t="s">
        <v>226</v>
      </c>
      <c r="BY6" t="s">
        <v>109</v>
      </c>
      <c r="CF6" t="s">
        <v>113</v>
      </c>
      <c r="CG6" t="s">
        <v>228</v>
      </c>
      <c r="CH6" t="s">
        <v>229</v>
      </c>
      <c r="CI6" t="s">
        <v>230</v>
      </c>
      <c r="CK6" t="s">
        <v>109</v>
      </c>
      <c r="CL6" t="s">
        <v>113</v>
      </c>
      <c r="CM6" t="s">
        <v>231</v>
      </c>
      <c r="CN6" t="s">
        <v>113</v>
      </c>
      <c r="CO6" t="s">
        <v>232</v>
      </c>
      <c r="CP6" t="s">
        <v>233</v>
      </c>
      <c r="CQ6" t="s">
        <v>234</v>
      </c>
      <c r="CR6" t="s">
        <v>131</v>
      </c>
      <c r="CS6" t="str">
        <f>HYPERLINK("https://nconnect.nicmar.ac.in/pdf/631_resume_1771935598.pdf/Y2FyZWVy","View Resume")</f>
        <v>0</v>
      </c>
    </row>
    <row r="7" spans="1:97">
      <c r="A7" t="s">
        <v>235</v>
      </c>
      <c r="B7" t="s">
        <v>98</v>
      </c>
      <c r="C7" t="s">
        <v>99</v>
      </c>
      <c r="D7" t="s">
        <v>236</v>
      </c>
      <c r="E7" t="s">
        <v>237</v>
      </c>
      <c r="F7" t="s">
        <v>238</v>
      </c>
      <c r="G7">
        <v>9167977970</v>
      </c>
      <c r="H7" t="s">
        <v>136</v>
      </c>
      <c r="I7" t="s">
        <v>239</v>
      </c>
      <c r="J7" t="s">
        <v>105</v>
      </c>
      <c r="K7" t="s">
        <v>240</v>
      </c>
      <c r="L7" t="s">
        <v>241</v>
      </c>
      <c r="M7" t="s">
        <v>242</v>
      </c>
      <c r="N7" t="s">
        <v>109</v>
      </c>
      <c r="AI7" t="s">
        <v>243</v>
      </c>
      <c r="AJ7" t="s">
        <v>244</v>
      </c>
      <c r="AK7" t="s">
        <v>245</v>
      </c>
      <c r="AL7">
        <v>62.5</v>
      </c>
      <c r="AN7">
        <v>1997</v>
      </c>
      <c r="AO7" t="s">
        <v>113</v>
      </c>
      <c r="AP7" t="s">
        <v>246</v>
      </c>
      <c r="AQ7" t="s">
        <v>247</v>
      </c>
      <c r="AR7" t="s">
        <v>248</v>
      </c>
      <c r="AS7">
        <v>53.4</v>
      </c>
      <c r="AU7">
        <v>1999</v>
      </c>
      <c r="AV7" t="s">
        <v>113</v>
      </c>
      <c r="AW7" t="s">
        <v>249</v>
      </c>
      <c r="AX7" t="s">
        <v>250</v>
      </c>
      <c r="AY7" t="s">
        <v>251</v>
      </c>
      <c r="AZ7">
        <v>50.0</v>
      </c>
      <c r="BB7">
        <v>2006</v>
      </c>
      <c r="BC7" t="s">
        <v>113</v>
      </c>
      <c r="BD7" t="s">
        <v>252</v>
      </c>
      <c r="BE7" t="s">
        <v>253</v>
      </c>
      <c r="BF7" t="s">
        <v>254</v>
      </c>
      <c r="BG7">
        <v>65.5</v>
      </c>
      <c r="BI7">
        <v>2003</v>
      </c>
      <c r="BJ7">
        <v>19</v>
      </c>
      <c r="BK7" t="s">
        <v>255</v>
      </c>
      <c r="BL7">
        <v>53</v>
      </c>
      <c r="BM7" t="s">
        <v>256</v>
      </c>
      <c r="BN7" t="s">
        <v>113</v>
      </c>
      <c r="BO7" t="s">
        <v>257</v>
      </c>
      <c r="BP7" t="s">
        <v>258</v>
      </c>
      <c r="BQ7" t="s">
        <v>259</v>
      </c>
      <c r="BR7">
        <v>56</v>
      </c>
      <c r="BT7">
        <v>2010</v>
      </c>
      <c r="BU7">
        <v>31</v>
      </c>
      <c r="BW7">
        <v>33</v>
      </c>
      <c r="BY7" t="s">
        <v>113</v>
      </c>
      <c r="BZ7" t="s">
        <v>260</v>
      </c>
      <c r="CA7" t="s">
        <v>261</v>
      </c>
      <c r="CB7" t="s">
        <v>262</v>
      </c>
      <c r="CC7">
        <v>61</v>
      </c>
      <c r="CE7">
        <v>2005</v>
      </c>
      <c r="CF7" t="s">
        <v>113</v>
      </c>
      <c r="CG7" t="s">
        <v>263</v>
      </c>
      <c r="CH7" t="s">
        <v>264</v>
      </c>
      <c r="CI7" t="s">
        <v>127</v>
      </c>
      <c r="CJ7">
        <v>2025</v>
      </c>
      <c r="CL7" t="s">
        <v>109</v>
      </c>
      <c r="CN7" t="s">
        <v>109</v>
      </c>
      <c r="CP7" t="s">
        <v>265</v>
      </c>
      <c r="CQ7" t="s">
        <v>266</v>
      </c>
      <c r="CR7" t="str">
        <f>HYPERLINK("https://nconnect.nicmar.ac.in/public/storage/profile/699b309d08313.png","Download")</f>
        <v>0</v>
      </c>
      <c r="CS7" t="str">
        <f>HYPERLINK("https://nconnect.nicmar.ac.in/pdf/610_resume_1771937079.pdf/Y2FyZWVy","View Resume")</f>
        <v>0</v>
      </c>
    </row>
    <row r="8" spans="1:97">
      <c r="A8" t="s">
        <v>208</v>
      </c>
      <c r="B8" t="s">
        <v>98</v>
      </c>
      <c r="C8" t="s">
        <v>99</v>
      </c>
      <c r="D8" t="s">
        <v>209</v>
      </c>
      <c r="E8" t="s">
        <v>267</v>
      </c>
      <c r="F8" t="s">
        <v>268</v>
      </c>
      <c r="G8">
        <v>9923278802</v>
      </c>
      <c r="H8" t="s">
        <v>103</v>
      </c>
      <c r="I8" t="s">
        <v>269</v>
      </c>
      <c r="J8" t="s">
        <v>105</v>
      </c>
      <c r="K8" t="s">
        <v>106</v>
      </c>
      <c r="L8" t="s">
        <v>270</v>
      </c>
      <c r="M8" t="s">
        <v>271</v>
      </c>
      <c r="N8" t="s">
        <v>109</v>
      </c>
      <c r="AI8" t="s">
        <v>272</v>
      </c>
      <c r="AJ8" t="s">
        <v>273</v>
      </c>
      <c r="AK8" t="s">
        <v>274</v>
      </c>
      <c r="AL8">
        <v>89.06</v>
      </c>
      <c r="AN8">
        <v>2004</v>
      </c>
      <c r="AO8" t="s">
        <v>113</v>
      </c>
      <c r="AP8" t="s">
        <v>275</v>
      </c>
      <c r="AQ8" t="s">
        <v>273</v>
      </c>
      <c r="AR8" t="s">
        <v>276</v>
      </c>
      <c r="AS8">
        <v>67.5</v>
      </c>
      <c r="AU8">
        <v>2006</v>
      </c>
      <c r="AV8" t="s">
        <v>109</v>
      </c>
      <c r="BC8" t="s">
        <v>113</v>
      </c>
      <c r="BD8" t="s">
        <v>151</v>
      </c>
      <c r="BE8" t="s">
        <v>275</v>
      </c>
      <c r="BF8" t="s">
        <v>277</v>
      </c>
      <c r="BG8">
        <v>60.0</v>
      </c>
      <c r="BI8">
        <v>2009</v>
      </c>
      <c r="BJ8">
        <v>19</v>
      </c>
      <c r="BK8" t="s">
        <v>278</v>
      </c>
      <c r="BL8">
        <v>11</v>
      </c>
      <c r="BN8" t="s">
        <v>113</v>
      </c>
      <c r="BO8" t="s">
        <v>151</v>
      </c>
      <c r="BP8" t="s">
        <v>279</v>
      </c>
      <c r="BQ8" t="s">
        <v>277</v>
      </c>
      <c r="BR8">
        <v>64.4</v>
      </c>
      <c r="BT8">
        <v>2011</v>
      </c>
      <c r="BU8">
        <v>31</v>
      </c>
      <c r="BV8" t="s">
        <v>280</v>
      </c>
      <c r="BW8">
        <v>11</v>
      </c>
      <c r="BY8" t="s">
        <v>113</v>
      </c>
      <c r="BZ8" t="s">
        <v>151</v>
      </c>
      <c r="CA8" t="s">
        <v>281</v>
      </c>
      <c r="CB8" t="s">
        <v>282</v>
      </c>
      <c r="CC8">
        <v>70.0</v>
      </c>
      <c r="CE8">
        <v>2015</v>
      </c>
      <c r="CF8" t="s">
        <v>113</v>
      </c>
      <c r="CG8" t="s">
        <v>283</v>
      </c>
      <c r="CH8" t="s">
        <v>284</v>
      </c>
      <c r="CI8" t="s">
        <v>127</v>
      </c>
      <c r="CJ8">
        <v>2024</v>
      </c>
      <c r="CL8" t="s">
        <v>113</v>
      </c>
      <c r="CN8" t="s">
        <v>113</v>
      </c>
      <c r="CO8" t="s">
        <v>285</v>
      </c>
      <c r="CP8" t="s">
        <v>286</v>
      </c>
      <c r="CQ8" t="s">
        <v>287</v>
      </c>
      <c r="CR8" t="str">
        <f>HYPERLINK("https://nconnect.nicmar.ac.in/public/storage/profile/699da4c769711.png","Download")</f>
        <v>0</v>
      </c>
      <c r="CS8" t="str">
        <f>HYPERLINK("https://nconnect.nicmar.ac.in/pdf/633_resume_1771942193.pdf/Y2FyZWVy","View Resume")</f>
        <v>0</v>
      </c>
    </row>
    <row r="9" spans="1:97">
      <c r="A9" t="s">
        <v>132</v>
      </c>
      <c r="B9" t="s">
        <v>98</v>
      </c>
      <c r="C9" t="s">
        <v>99</v>
      </c>
      <c r="D9" t="s">
        <v>133</v>
      </c>
      <c r="E9" t="s">
        <v>267</v>
      </c>
      <c r="F9" t="s">
        <v>268</v>
      </c>
      <c r="G9">
        <v>9923278802</v>
      </c>
      <c r="H9" t="s">
        <v>103</v>
      </c>
      <c r="I9" t="s">
        <v>269</v>
      </c>
      <c r="J9" t="s">
        <v>105</v>
      </c>
      <c r="K9" t="s">
        <v>106</v>
      </c>
      <c r="L9" t="s">
        <v>270</v>
      </c>
      <c r="M9" t="s">
        <v>271</v>
      </c>
      <c r="N9" t="s">
        <v>109</v>
      </c>
      <c r="AI9" t="s">
        <v>272</v>
      </c>
      <c r="AJ9" t="s">
        <v>273</v>
      </c>
      <c r="AK9" t="s">
        <v>274</v>
      </c>
      <c r="AL9">
        <v>89.06</v>
      </c>
      <c r="AN9">
        <v>2004</v>
      </c>
      <c r="AO9" t="s">
        <v>113</v>
      </c>
      <c r="AP9" t="s">
        <v>275</v>
      </c>
      <c r="AQ9" t="s">
        <v>273</v>
      </c>
      <c r="AR9" t="s">
        <v>276</v>
      </c>
      <c r="AS9">
        <v>67.5</v>
      </c>
      <c r="AU9">
        <v>2006</v>
      </c>
      <c r="AV9" t="s">
        <v>109</v>
      </c>
      <c r="BC9" t="s">
        <v>113</v>
      </c>
      <c r="BD9" t="s">
        <v>151</v>
      </c>
      <c r="BE9" t="s">
        <v>275</v>
      </c>
      <c r="BF9" t="s">
        <v>277</v>
      </c>
      <c r="BG9">
        <v>60.0</v>
      </c>
      <c r="BI9">
        <v>2009</v>
      </c>
      <c r="BJ9">
        <v>19</v>
      </c>
      <c r="BK9" t="s">
        <v>278</v>
      </c>
      <c r="BL9">
        <v>11</v>
      </c>
      <c r="BN9" t="s">
        <v>113</v>
      </c>
      <c r="BO9" t="s">
        <v>151</v>
      </c>
      <c r="BP9" t="s">
        <v>279</v>
      </c>
      <c r="BQ9" t="s">
        <v>277</v>
      </c>
      <c r="BR9">
        <v>64.4</v>
      </c>
      <c r="BT9">
        <v>2011</v>
      </c>
      <c r="BU9">
        <v>31</v>
      </c>
      <c r="BV9" t="s">
        <v>280</v>
      </c>
      <c r="BW9">
        <v>11</v>
      </c>
      <c r="BY9" t="s">
        <v>113</v>
      </c>
      <c r="BZ9" t="s">
        <v>151</v>
      </c>
      <c r="CA9" t="s">
        <v>281</v>
      </c>
      <c r="CB9" t="s">
        <v>282</v>
      </c>
      <c r="CC9">
        <v>70.0</v>
      </c>
      <c r="CE9">
        <v>2015</v>
      </c>
      <c r="CF9" t="s">
        <v>113</v>
      </c>
      <c r="CG9" t="s">
        <v>283</v>
      </c>
      <c r="CH9" t="s">
        <v>284</v>
      </c>
      <c r="CI9" t="s">
        <v>127</v>
      </c>
      <c r="CJ9">
        <v>2024</v>
      </c>
      <c r="CL9" t="s">
        <v>113</v>
      </c>
      <c r="CN9" t="s">
        <v>113</v>
      </c>
      <c r="CO9" t="s">
        <v>285</v>
      </c>
      <c r="CP9" t="s">
        <v>286</v>
      </c>
      <c r="CQ9" t="s">
        <v>288</v>
      </c>
      <c r="CR9" t="str">
        <f>HYPERLINK("https://nconnect.nicmar.ac.in/public/storage/profile/699da4c769711.png","Download")</f>
        <v>0</v>
      </c>
      <c r="CS9" t="str">
        <f>HYPERLINK("https://nconnect.nicmar.ac.in/pdf/633_resume_1771942193.pdf/Y2FyZWVy","View Resume")</f>
        <v>0</v>
      </c>
    </row>
    <row r="10" spans="1:97">
      <c r="A10" t="s">
        <v>158</v>
      </c>
      <c r="B10" t="s">
        <v>98</v>
      </c>
      <c r="C10" t="s">
        <v>159</v>
      </c>
      <c r="D10" t="s">
        <v>160</v>
      </c>
      <c r="E10" t="s">
        <v>289</v>
      </c>
      <c r="F10" t="s">
        <v>290</v>
      </c>
      <c r="G10">
        <v>9623941708</v>
      </c>
      <c r="H10" t="s">
        <v>136</v>
      </c>
      <c r="I10" t="s">
        <v>291</v>
      </c>
      <c r="J10" t="s">
        <v>105</v>
      </c>
      <c r="K10" t="s">
        <v>292</v>
      </c>
      <c r="L10" t="s">
        <v>293</v>
      </c>
      <c r="M10" t="s">
        <v>294</v>
      </c>
      <c r="N10" t="s">
        <v>109</v>
      </c>
      <c r="AI10" t="s">
        <v>295</v>
      </c>
      <c r="AJ10" t="s">
        <v>296</v>
      </c>
      <c r="AK10" t="s">
        <v>297</v>
      </c>
      <c r="AL10">
        <v>76.92</v>
      </c>
      <c r="AN10">
        <v>2007</v>
      </c>
      <c r="AO10" t="s">
        <v>113</v>
      </c>
      <c r="AP10" t="s">
        <v>298</v>
      </c>
      <c r="AQ10" t="s">
        <v>299</v>
      </c>
      <c r="AR10" t="s">
        <v>300</v>
      </c>
      <c r="AS10">
        <v>79.33</v>
      </c>
      <c r="AU10">
        <v>2009</v>
      </c>
      <c r="AV10" t="s">
        <v>109</v>
      </c>
      <c r="BC10" t="s">
        <v>113</v>
      </c>
      <c r="BD10" t="s">
        <v>301</v>
      </c>
      <c r="BE10" t="s">
        <v>302</v>
      </c>
      <c r="BF10" t="s">
        <v>303</v>
      </c>
      <c r="BG10">
        <v>79</v>
      </c>
      <c r="BI10">
        <v>2013</v>
      </c>
      <c r="BJ10">
        <v>2</v>
      </c>
      <c r="BL10">
        <v>9</v>
      </c>
      <c r="BN10" t="s">
        <v>113</v>
      </c>
      <c r="BO10" t="s">
        <v>301</v>
      </c>
      <c r="BP10" t="s">
        <v>302</v>
      </c>
      <c r="BQ10" t="s">
        <v>304</v>
      </c>
      <c r="BR10">
        <v>90.75</v>
      </c>
      <c r="BS10">
        <v>8.47</v>
      </c>
      <c r="BT10">
        <v>2016</v>
      </c>
      <c r="BU10">
        <v>14</v>
      </c>
      <c r="BW10">
        <v>47</v>
      </c>
      <c r="BY10" t="s">
        <v>109</v>
      </c>
      <c r="CF10" t="s">
        <v>109</v>
      </c>
      <c r="CL10" t="s">
        <v>109</v>
      </c>
      <c r="CN10" t="s">
        <v>109</v>
      </c>
      <c r="CP10" t="s">
        <v>305</v>
      </c>
      <c r="CQ10" t="s">
        <v>306</v>
      </c>
      <c r="CR10" t="s">
        <v>131</v>
      </c>
      <c r="CS10" t="str">
        <f>HYPERLINK("https://nconnect.nicmar.ac.in/pdf/635_resume_1771943260.pdf/Y2FyZWVy","View Resume")</f>
        <v>0</v>
      </c>
    </row>
    <row r="11" spans="1:97">
      <c r="A11" t="s">
        <v>235</v>
      </c>
      <c r="B11" t="s">
        <v>98</v>
      </c>
      <c r="C11" t="s">
        <v>99</v>
      </c>
      <c r="D11" t="s">
        <v>236</v>
      </c>
      <c r="E11" t="s">
        <v>307</v>
      </c>
      <c r="F11" t="s">
        <v>308</v>
      </c>
      <c r="G11">
        <v>9665094245</v>
      </c>
      <c r="H11" t="s">
        <v>136</v>
      </c>
      <c r="I11" t="s">
        <v>309</v>
      </c>
      <c r="J11" t="s">
        <v>105</v>
      </c>
      <c r="K11" t="s">
        <v>310</v>
      </c>
      <c r="L11" t="s">
        <v>311</v>
      </c>
      <c r="M11" t="s">
        <v>312</v>
      </c>
      <c r="N11" t="s">
        <v>109</v>
      </c>
      <c r="AI11" t="s">
        <v>313</v>
      </c>
      <c r="AJ11" t="s">
        <v>314</v>
      </c>
      <c r="AK11" t="s">
        <v>315</v>
      </c>
      <c r="AL11">
        <v>66.53</v>
      </c>
      <c r="AN11">
        <v>1996</v>
      </c>
      <c r="AO11" t="s">
        <v>113</v>
      </c>
      <c r="AP11" t="s">
        <v>316</v>
      </c>
      <c r="AQ11" t="s">
        <v>314</v>
      </c>
      <c r="AR11" t="s">
        <v>317</v>
      </c>
      <c r="AS11">
        <v>73.17</v>
      </c>
      <c r="AU11">
        <v>1998</v>
      </c>
      <c r="AV11" t="s">
        <v>109</v>
      </c>
      <c r="BC11" t="s">
        <v>113</v>
      </c>
      <c r="BD11" t="s">
        <v>318</v>
      </c>
      <c r="BE11" t="s">
        <v>319</v>
      </c>
      <c r="BF11" t="s">
        <v>317</v>
      </c>
      <c r="BG11">
        <v>62.3</v>
      </c>
      <c r="BI11">
        <v>2001</v>
      </c>
      <c r="BJ11">
        <v>19</v>
      </c>
      <c r="BK11" t="s">
        <v>320</v>
      </c>
      <c r="BL11">
        <v>52</v>
      </c>
      <c r="BN11" t="s">
        <v>113</v>
      </c>
      <c r="BO11" t="s">
        <v>318</v>
      </c>
      <c r="BP11" t="s">
        <v>321</v>
      </c>
      <c r="BQ11" t="s">
        <v>322</v>
      </c>
      <c r="BR11">
        <v>73</v>
      </c>
      <c r="BT11">
        <v>2003</v>
      </c>
      <c r="BU11">
        <v>31</v>
      </c>
      <c r="BV11" t="s">
        <v>323</v>
      </c>
      <c r="BW11">
        <v>33</v>
      </c>
      <c r="BY11" t="s">
        <v>109</v>
      </c>
      <c r="CF11" t="s">
        <v>113</v>
      </c>
      <c r="CG11" t="s">
        <v>324</v>
      </c>
      <c r="CH11" t="s">
        <v>325</v>
      </c>
      <c r="CI11" t="s">
        <v>127</v>
      </c>
      <c r="CJ11">
        <v>2008</v>
      </c>
      <c r="CL11" t="s">
        <v>113</v>
      </c>
      <c r="CM11" t="s">
        <v>326</v>
      </c>
      <c r="CN11" t="s">
        <v>113</v>
      </c>
      <c r="CO11" t="s">
        <v>327</v>
      </c>
      <c r="CP11" t="s">
        <v>233</v>
      </c>
      <c r="CQ11" t="s">
        <v>328</v>
      </c>
      <c r="CR11" t="str">
        <f>HYPERLINK("https://nconnect.nicmar.ac.in/public/storage/profile/699dbdcc83d2e.png","Download")</f>
        <v>0</v>
      </c>
      <c r="CS11" t="str">
        <f>HYPERLINK("https://nconnect.nicmar.ac.in/pdf/477_resume_1771945236.pdf/Y2FyZWVy","View Resume")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2026-02-24T21:28:36+05:30</dcterms:created>
  <dcterms:modified xsi:type="dcterms:W3CDTF">2026-02-24T21:28:36+05:30</dcterms:modified>
  <dc:title>Untitled Spreadsheet</dc:title>
  <dc:description/>
  <dc:subject/>
  <cp:keywords/>
  <cp:category/>
</cp:coreProperties>
</file>