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<sst xmlns="http://schemas.openxmlformats.org/spreadsheetml/2006/main" uniqueCount="348">
  <si>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</si>
  <si>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</si>
  <si>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</si>
  <si>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</si>
  <si>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</si>
  <si>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</si>
  <si>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</si>
  <si>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</si>
  <si>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</si>
  <si>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</si>
  <si>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</si>
  <si>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</si>
  <si>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</si>
  <si>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</si>
  <si>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</si>
  <si>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</si>
  <si>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</si>
  <si>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</si>
  <si>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</si>
  <si>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</si>
  <si>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</si>
  <si>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</si>
  <si>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for this Institute before?</t>
  </si>
  <si>
    <t>Post Applied</t>
  </si>
  <si>
    <t>Where</t>
  </si>
  <si>
    <t>when</t>
  </si>
  <si>
    <t>Notice Period (In days)</t>
  </si>
  <si>
    <t>Referred By</t>
  </si>
  <si>
    <t>any medical?</t>
  </si>
  <si>
    <t>Chronic Disease</t>
  </si>
  <si>
    <t>surgeries</t>
  </si>
  <si>
    <t>Dedical Details</t>
  </si>
  <si>
    <t>If any, please specify (Yes/No)?</t>
  </si>
  <si>
    <t>Case Details</t>
  </si>
  <si>
    <t>10th School Name</t>
  </si>
  <si>
    <t>10th Board of Education with City/State</t>
  </si>
  <si>
    <t>10th Major Subjects</t>
  </si>
  <si>
    <t>10th Marks(In %)</t>
  </si>
  <si>
    <t>10th CGPA</t>
  </si>
  <si>
    <t>10th Year</t>
  </si>
  <si>
    <t>Applicable for 12th only</t>
  </si>
  <si>
    <t>12th School Name</t>
  </si>
  <si>
    <t>12th Board of Education with City/State</t>
  </si>
  <si>
    <t>12th Major Subjects</t>
  </si>
  <si>
    <t>12th Marks(In %)</t>
  </si>
  <si>
    <t>12th CGPA</t>
  </si>
  <si>
    <t>12th Year</t>
  </si>
  <si>
    <t>Applicable for Diploma only</t>
  </si>
  <si>
    <t>Diploma School Name</t>
  </si>
  <si>
    <t>Diploma Board of Education with City/State</t>
  </si>
  <si>
    <t>Diploma Major Subjects</t>
  </si>
  <si>
    <t>Diploma Marks(In %)</t>
  </si>
  <si>
    <t>Diploma CGPA</t>
  </si>
  <si>
    <t>Diploma Year</t>
  </si>
  <si>
    <t>Applicable for Under Graduate only</t>
  </si>
  <si>
    <t>Graduation University Name</t>
  </si>
  <si>
    <t>Graduation College Name with City/State</t>
  </si>
  <si>
    <t>Graduation Major Subjects</t>
  </si>
  <si>
    <t>Graduation Marks(In %)</t>
  </si>
  <si>
    <t>Graduation CGPA</t>
  </si>
  <si>
    <t>Graduation Year</t>
  </si>
  <si>
    <t>Graduation Degree</t>
  </si>
  <si>
    <t>Graduation other degree</t>
  </si>
  <si>
    <t>Graduation Specialization</t>
  </si>
  <si>
    <t>Graduation other specialization</t>
  </si>
  <si>
    <t>Applicable for Post Graduate/Master Degree only</t>
  </si>
  <si>
    <t>PG/Master University Name</t>
  </si>
  <si>
    <t>PG/Master College Name with City/State</t>
  </si>
  <si>
    <t>PG/Master Major Subjects</t>
  </si>
  <si>
    <t>PG/Master Marks(In %)</t>
  </si>
  <si>
    <t>PG/Master CGPA</t>
  </si>
  <si>
    <t>PG/Master Year</t>
  </si>
  <si>
    <t>PG/Master Degree</t>
  </si>
  <si>
    <t>PG/Master other degree</t>
  </si>
  <si>
    <t>PG/Master Specialization</t>
  </si>
  <si>
    <t>PG/Master other specialization</t>
  </si>
  <si>
    <t>Any Other Professional Qualification?</t>
  </si>
  <si>
    <t>University</t>
  </si>
  <si>
    <t>College</t>
  </si>
  <si>
    <t xml:space="preserve"> Major subject</t>
  </si>
  <si>
    <t>Other Marks</t>
  </si>
  <si>
    <t>CGPA</t>
  </si>
  <si>
    <t>Year</t>
  </si>
  <si>
    <t>Applicable for Phd only</t>
  </si>
  <si>
    <t>Area of PHD</t>
  </si>
  <si>
    <t>Name of College/Institute</t>
  </si>
  <si>
    <t>Phd status</t>
  </si>
  <si>
    <t>Phd Year</t>
  </si>
  <si>
    <t>Thesis submitted?</t>
  </si>
  <si>
    <t>You have any Certification?</t>
  </si>
  <si>
    <t>Certification Detail</t>
  </si>
  <si>
    <t>Any Achievements?</t>
  </si>
  <si>
    <t>Achievements Detail</t>
  </si>
  <si>
    <t>Technical Skills</t>
  </si>
  <si>
    <t>Applied Date</t>
  </si>
  <si>
    <t>Profile Photo</t>
  </si>
  <si>
    <t>Resume</t>
  </si>
  <si>
    <t>NUP-vacancy-037</t>
  </si>
  <si>
    <t>Assistant Professor</t>
  </si>
  <si>
    <t>NICMAR Business School</t>
  </si>
  <si>
    <t>Human Resource Management &amp; Organizational Behaviour</t>
  </si>
  <si>
    <t>Dipti Shukla</t>
  </si>
  <si>
    <t>diptibajpai.iicmrmba@gmail.com</t>
  </si>
  <si>
    <t>Female</t>
  </si>
  <si>
    <t>28-Dec-1980</t>
  </si>
  <si>
    <t>Married</t>
  </si>
  <si>
    <t>English, hindi</t>
  </si>
  <si>
    <t>Anil R Bajpai</t>
  </si>
  <si>
    <t>Late Arun Kumar Randhir Marg, Sector No. 24,</t>
  </si>
  <si>
    <t>No</t>
  </si>
  <si>
    <t xml:space="preserve">Jewish Girls School </t>
  </si>
  <si>
    <t>West Bengal Board of Secondary Education, Kolkata</t>
  </si>
  <si>
    <t>English, Bengali, Mathematics, Physical Science (Physics &amp; Chemistry), Life Sciences (Biology), History</t>
  </si>
  <si>
    <t>Yes</t>
  </si>
  <si>
    <t xml:space="preserve">Ballygunge Shiksha Sadan </t>
  </si>
  <si>
    <t>West Bengal Board of Higher Secondary Education, Kolkata</t>
  </si>
  <si>
    <t>English, Bengali, Accounts, Business Economics and Business Maths</t>
  </si>
  <si>
    <t xml:space="preserve">Calcutta University </t>
  </si>
  <si>
    <t xml:space="preserve">Shri Shikshayatan College, Kolkata </t>
  </si>
  <si>
    <t>Accountancy, Human Resource Management, Business Economics, Principles of financial management, taxation, principles of marketing management</t>
  </si>
  <si>
    <t xml:space="preserve">B.Com </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</si>
  <si>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</si>
  <si>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</si>
  <si>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</si>
  <si>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</si>
  <si>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</si>
  <si>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</si>
  <si>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</si>
  <si>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</si>
  <si>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</si>
  <si>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Ongoing</t>
  </si>
  <si>
    <t xml:space="preserve">&lt;ul&gt;
&lt;li class="MsoListParagraphCxSpFirst" style="text-indent: -18pt;"&gt;&lt;span lang="EN-US" style="font-size: 12.0pt; line-height: 115%; font-family: Symbol; mso-fareast-font-family: Symbol; mso-bidi-font-family: Symbol;"&gt;&lt;span style="font-variant-numeric: </t>
  </si>
  <si>
    <t>&lt;ol&gt;
&lt;li class="MsoNormal" style="line-height: normal;"&gt;&lt;strong&gt;&lt;span style="font-size: 12.0pt; font-family: 'Times New Roman',serif; mso-fareast-font-family: 'Times New Roman'; mso-ansi-language: EN-IN; mso-fareast-language: EN-IN;"&gt;Copyright Granted&lt;/span&gt;&lt;/strong&gt;&lt;span style="font-size: 12.0pt; font-family: 'Times New Roman',serif; mso-fareast-font-family: 'Times New Roman'; mso-ansi-language: EN-IN; mso-fareast-language: EN-IN;"&gt; &amp;ndash;Leadership Model. A mathematical model was developed to calculate leadership effectiveness.&lt;/span&gt;&lt;/li&gt;
&lt;li&gt;&lt;span style="font-size: 12.0pt; line-height: 115%; font-family: 'Times New Roman',serif; mso-fareast-font-family: 'Times New Roman'; mso-ansi-language: EN-IN; mso-fareast-language: EN-IN; mso-bidi-language: AR-SA;"&gt;Project on &lt;strong&gt;Employer Branding&lt;/strong&gt; for Reiter India Ltd. Conducted a research project on employer branding perception for Reiter India Ltd. The research included employee perceptions of the organizations and suggested ways to improve employer branding. The organization highly appreciated the research.&lt;/span&gt;&lt;/li&gt;
&lt;li&gt;
&lt;p class="MsoNormal" style="mso-margin-top-alt: auto; mso-margin-bottom-alt: auto; line-height: normal;"&gt;&lt;strong&gt;&lt;span style="font-size: 12pt;"&gt;Educational Innovation&lt;/span&gt;&lt;/strong&gt;&lt;span style="font-size: 12pt;"&gt; &amp;ndash; Designed and coordinated a Student Development Program to enhance research aptitude, creativity, analytical &amp;amp; problem-solving skills, presentation skills , teamwork, communication, public speaking, and develop confidence.&lt;/span&gt;&lt;/p&gt;
&lt;/li&gt;
&lt;li&gt;&lt;span style="font-size: 12.0pt; line-height: 115%; font-family: 'Times New Roman',serif; mso-fareast-font-family: 'Times New Roman'; mso-ansi-language: EN-IN; mso-fareast-language: EN-IN; mso-bidi-language: AR-SA;"&gt;&lt;span style="font-size: 12pt;"&gt;Member of the IQAC, faced 2 cycles of NAAC and worked in 2 criterias, Criterion 1&amp;amp; 3&amp;nbsp;&lt;/span&gt;&lt;/span&gt;&lt;/li&gt;
&lt;li&gt;
&lt;p class="MsoNormal" style="mso-margin-top-alt: auto; mso-margin-bottom-alt: auto; line-height: normal;"&gt;&lt;span style="font-size: 12pt;"&gt; &lt;/span&gt;&lt;/p&gt;
&lt;p class="MsoNormal" style="mso-margin-top-alt: auto; mso-margin-bottom-alt: auto; line-height: normal;"&gt;&lt;strong&gt;&lt;span style="font-size: 12pt;"&gt;Creative Teaching&lt;/span&gt;&lt;/strong&gt;&lt;span style="font-size: 12pt;"&gt; &amp;ndash; Conducted engaging sessions in Economics and HRM through caselets, situation analysis, and role-plays to bridge theory with practice.&lt;/span&gt;&lt;/p&gt;
&lt;p class="MsoNormal" style="mso-margin-top-alt: auto; mso-margin-bottom-alt: auto; line-height: normal;"&gt;&lt;strong&gt;&lt;span style="font-size: 12pt;"&gt;Comic-Based Learning&lt;/span&gt;&lt;/strong&gt;&lt;span style="font-size: 12pt;"&gt; &amp;ndash; Created comic book series&lt;strong&gt; &amp;ldquo;Tea Time Chronicles&amp;rdquo;&lt;/strong&gt; on startups (Parle-G, Balaji, etc.) with students, integrating storytelling and entrepreneurship education.&lt;/span&gt;&lt;/p&gt;
&lt;p class="MsoNormal" style="mso-margin-top-alt: auto; mso-margin-bottom-alt: auto; line-height: normal;"&gt;&lt;strong&gt;&lt;span style="font-size: 12pt;"&gt;Editorial Work&lt;/span&gt;&lt;/strong&gt;&lt;span style="font-size: 12pt;"&gt; &amp;ndash; Author of the Institute&amp;rsquo;s Quarterly Magazine, Gyandoot, and Annual Report&amp;nbsp;&lt;/span&gt;&lt;/p&gt;
&lt;/li&gt;
&lt;li&gt;
&lt;p class="MsoListParagraphCxSpFirst" style="mso-margin-top-alt: auto; mso-margin-bottom-alt: auto; mso-add-space: auto; text-indent: -18.0pt; line-height: normal; mso-list: l0 level1 lfo1;"&gt;&lt;span style="font-size: 12.0pt; font-family: Symbol; mso-fareast-font-family: Symbol; mso-bidi-font-family: Symbol; mso-ansi-language: EN-IN; mso-fareast-language: EN-IN;"&gt;&lt;span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 &amp;nbsp; &amp;nbsp; &amp;nbsp; &amp;nbsp;&lt;/span&gt;&lt;/span&gt;&lt;!--[endif]--&gt;&lt;span lang="EN-US" style="font-size: 12pt;"&gt;Designed and organized a &lt;strong&gt;5-day FDP on Leveraging Indian Knowledge System Practices for Management Excellence&lt;/strong&gt;&lt;/span&gt;&lt;/p&gt;
&lt;/li&gt;
&lt;li&gt;
&lt;p class="MsoListParagraphCxSpFirst" style="mso-margin-top-alt: auto; mso-margin-bottom-alt: auto; mso-add-space: auto; text-indent: -18.0pt; line-height: normal; mso-list: l0 level1 lfo1;"&gt;&lt;span style="font-size: 12pt; text-indent: -18pt; font-family: -apple-system, BlinkMacSystemFont, 'Segoe UI', Roboto, Oxygen, Ubuntu, Cantarell, 'Open Sans', 'Helvetica Neue', sans-serif;"&gt;&amp;nbsp; &amp;nbsp; &amp;nbsp; Designed and delivered &lt;/span&gt;&lt;strong style="font-size: 12pt; text-indent: -18pt; font-family: -apple-system, BlinkMacSystemFont, 'Segoe UI', Roboto, Oxygen, Ubuntu, Cantarell, 'Open Sans', 'Helvetica Neue', sans-serif;"&gt;FDP on Optimizing HR processes using AI&lt;/strong&gt;&lt;span style="font-size: 12pt; text-indent: -18pt; font-family: -apple-system, BlinkMacSystemFont, 'Segoe UI', Roboto, Oxygen, Ubuntu, Cantarell, 'Open Sans', 'Helvetica Neue', sans-serif;"&gt;. It was a plenary session followed by a panel discussion with HRs from renowned organizations and PMI Pune Deccan India Chapter&lt;/span&gt;&lt;/p&gt;
&lt;/li&gt;
&lt;/ol&gt;
&lt;p class="MsoListParagraphCxSpMiddle" style="mso-margin-top-alt: auto; mso-margin-bottom-alt: auto; mso-add-space: auto; text-indent: -18.0pt; line-height: normal; mso-list: l0 level1 lfo1;"&gt;&lt;!-- [if !supportLists]--&gt;&lt;span style="font-size: 12.0pt; font-family: Symbol; mso-fareast-font-family: Symbol; mso-bidi-font-family: Symbol; mso-ansi-language: EN-IN; mso-fareast-language: EN-IN;"&gt;&amp;middot;&lt;span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Roman';"&gt;&amp;nbsp;&amp;nbsp;&amp;nbsp;&amp;nbsp;&amp;nbsp;&amp;nbsp;&amp;nbsp;&amp;nbsp; &lt;/span&gt;&lt;/span&gt;&lt;!--[endif]--&gt;&lt;strong&gt;&lt;span style="font-size: 12pt;"&gt;National Workshops Organized&lt;/span&gt;&lt;/strong&gt;&lt;/p&gt;
&lt;ol&gt;
&lt;li class="MsoListParagraphCxSpMiddle" style="text-indent: -18pt;"&gt;&lt;span style="font-size: 12.0pt; line-height: 115%; font-family: Symbol; mso-fareast-font-family: Symbol; mso-bidi-font-family: Symbol; mso-ansi-language: EN-IN; mso-fareast-language: EN-IN;"&gt;&lt;span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 &amp;nbsp; &amp;nbsp; &amp;nbsp; &lt;/span&gt;&lt;/span&gt;&lt;!--[endif]--&gt;&lt;span style="font-size: 12pt; line-height: 115%;"&gt;Application of Data Analytics in Business Functions (Coordinator)&lt;/span&gt;&lt;/li&gt;
&lt;li class="MsoListParagraphCxSpLast" style="text-indent: -18pt;"&gt;&lt;span style="font-size: 12.0pt; line-height: 115%; font-family: Symbol; mso-fareast-font-family: Symbol; mso-bidi-font-family: Symbol; mso-ansi-language: EN-IN; mso-fareast-language: EN-IN;"&gt;&lt;span style="font-variant-numeric: normal; font-variant-east-asian: normal; font-variant-alternates: normal; font-size-adjust: none; font-language-override: normal; font-kerning: auto; font-optical-sizing: auto; font-feature-settings: normal; font-variation-settings: normal; font-variant-position: normal; font-variant-emoji: normal; font-stretch: normal; font-size: 7pt; line-height: normal; font-family: 'Times New Roman';"&gt;&amp;nbsp; &amp;nbsp; &amp;nbsp; &amp;nbsp; &amp;nbsp;&lt;/span&gt;&lt;/span&gt;&lt;!--[endif]--&gt;&lt;span style="font-size: 12pt; line-height: 115%;"&gt;Getting Ready for Industry 4.0 (Organizing Secretary)&lt;/span&gt;&lt;/li&gt;
&lt;/ol&gt;
&lt;p class="MsoNormal" style="mso-margin-top-alt: auto; mso-margin-bottom-alt: auto; line-height: normal;"&gt;&lt;u&gt;&lt;span lang="EN-US" style="font-size: 12.0pt; font-family: 'Times New Roman',serif; color: #0d5571; mso-themecolor: accent1; mso-themeshade: 127; text-transform: uppercase; letter-spacing: .75pt;"&gt;Awards&lt;/span&gt;&lt;/u&gt;&lt;/p&gt;
&lt;p&gt;&lt;span style="font-size: 12pt; line-height: 115%;"&gt; &lt;/span&gt;&lt;/p&gt;
&lt;ul type="disc"&gt;
&lt;li class="MsoNormal" style="mso-margin-top-alt: auto; mso-margin-bottom-alt: auto; line-height: normal; mso-list: l0 level1 lfo1;"&gt;&lt;span style="font-size: 12.0pt; font-family: 'Times New Roman',serif; mso-fareast-font-family: 'Times New Roman'; mso-ansi-language: EN-IN; mso-fareast-language: EN-IN;"&gt;Kamal Sharma Excellence Enabler Award 2025 by Lexicon Group of Institutes &lt;/span&gt;&lt;/li&gt;
&lt;li class="MsoNormal" style="mso-margin-top-alt: auto; mso-margin-bottom-alt: auto; line-height: normal; mso-list: l0 level1 lfo1;"&gt;&lt;span style="font-size: 12.0pt; font-family: 'Times New Roman',serif; mso-fareast-font-family: 'Times New Roman'; mso-ansi-language: EN-IN; mso-fareast-language: EN-IN;"&gt;Keshav Pushp Award 2023 &amp;ndash; Outstanding Educator&lt;/span&gt;&lt;/li&gt;
&lt;li class="MsoNormal" style="mso-margin-top-alt: auto; mso-margin-bottom-alt: auto; line-height: normal; mso-list: l0 level1 lfo1;"&gt;&lt;span style="font-size: 12.0pt; font-family: 'Times New Roman',serif; mso-fareast-font-family: 'Times New Roman'; mso-ansi-language: EN-IN; mso-fareast-language: EN-IN;"&gt;Best Teacher Award 2022 &amp;ndash; Bestow Edutrex&lt;/span&gt;&lt;/li&gt;
&lt;/ul&gt;
&lt;p&gt;&amp;nbsp;&lt;/p&gt;</t>
  </si>
  <si>
    <t>Ms Office</t>
  </si>
  <si>
    <t>24-Feb-26 02:03 PM</t>
  </si>
  <si>
    <t>NUP-vacancy-010</t>
  </si>
  <si>
    <t>Professor Of Practice</t>
  </si>
  <si>
    <t>School of Architecture and Planning</t>
  </si>
  <si>
    <t>Architecture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</si>
  <si>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</si>
  <si>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</si>
  <si>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</si>
  <si>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</si>
  <si>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</si>
  <si>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</si>
  <si>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</si>
  <si>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</si>
  <si>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</si>
  <si>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</si>
  <si>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</si>
  <si>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</si>
  <si>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Piloo Mody College of Architecture, Cuttack,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</si>
  <si>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</si>
  <si>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</si>
  <si>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</si>
  <si>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</si>
  <si>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&lt;p&gt;Registered under Council of Architecture, India&amp;nbsp;&lt;/p&gt;
&lt;p&gt;Indian Green Building Council - IGBC Accredited Professional&lt;/p&gt;
&lt;p&gt;The Forum For Exchange and Excellence in Design(FEED), Pune&lt;/p&gt;</t>
  </si>
  <si>
    <t>&lt;p&gt;Studio Mentorship : Guided students to publish books and research paper.&lt;/p&gt;
&lt;p&gt;Accrediation Experience with NAAC&amp;nbsp;&lt;/p&gt;
&lt;p&gt;Part of conferences organising team at college.&lt;/p&gt;</t>
  </si>
  <si>
    <t>AutoCAD, MS Office,Adobe Photoshop,Adobe Illustrator, Lumion,Sketchup, Revit,DiaLUX,Wind flow</t>
  </si>
  <si>
    <t>24-Feb-26 02:34 PM</t>
  </si>
  <si>
    <t>NUP-vacancy-021</t>
  </si>
  <si>
    <t>School of Engineering</t>
  </si>
  <si>
    <t>Engineering Mathematics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</si>
  <si>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</si>
  <si>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</si>
  <si>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</si>
  <si>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</si>
  <si>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</si>
  <si>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</si>
  <si>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</si>
  <si>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</si>
  <si>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</si>
  <si>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</si>
  <si>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</si>
  <si>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Savitribai Phule Pune University </t>
  </si>
  <si>
    <t xml:space="preserve">K.J.Somaiya college of Arts, Commerce and Science, Kopargaon, Maharashtra </t>
  </si>
  <si>
    <t xml:space="preserve">Mathematics </t>
  </si>
  <si>
    <t>B.Sc.</t>
  </si>
  <si>
    <t>M.Sc.</t>
  </si>
  <si>
    <t>NA</t>
  </si>
  <si>
    <t>&lt;ol&gt;
&lt;li&gt;SET certificate&amp;nbsp;&lt;/li&gt;
&lt;li&gt;MS-CIT&lt;/li&gt;
&lt;li&gt;Data analytics associate&amp;nbsp;&lt;/li&gt;
&lt;/ol&gt;</t>
  </si>
  <si>
    <t>&lt;p&gt;I have qualified the &lt;strong&gt;State Eligibility Test &lt;/strong&gt;in Mathematics, held on 15 June 2025, which certifies my eligibility to teach at the college and university level.&lt;/p&gt;</t>
  </si>
  <si>
    <t xml:space="preserve">Data analytics,Latex, Python ,MS Office Data </t>
  </si>
  <si>
    <t>24-Feb-26 03:02 PM</t>
  </si>
  <si>
    <t>No Uploaded</t>
  </si>
  <si>
    <t>NUP-vacancy-032</t>
  </si>
  <si>
    <t>Liberal Arts And Humanities</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</si>
  <si>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</si>
  <si>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</si>
  <si>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</si>
  <si>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</si>
  <si>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</si>
  <si>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</si>
  <si>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</si>
  <si>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</si>
  <si>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</si>
  <si>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</si>
  <si>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</si>
  <si>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</si>
  <si>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</si>
  <si>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</si>
  <si>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</si>
  <si>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 xml:space="preserve">English Literature </t>
  </si>
  <si>
    <t>M.A in English</t>
  </si>
  <si>
    <t>English Literature- Indian Mythology</t>
  </si>
  <si>
    <t xml:space="preserve">Manipal University Jaipur </t>
  </si>
  <si>
    <t>Completed</t>
  </si>
  <si>
    <t>&lt;p&gt;UGC NET Exam Qualified in English Literature.&amp;nbsp;&lt;/p&gt;</t>
  </si>
  <si>
    <t xml:space="preserve">MS Office </t>
  </si>
  <si>
    <t>24-Feb-26 03:05 PM</t>
  </si>
  <si>
    <t>NUP-vacancy-014</t>
  </si>
  <si>
    <t>Associate Professor</t>
  </si>
  <si>
    <t>Structural Engineering</t>
  </si>
  <si>
    <t>Ankit Himanshubhai Sodha</t>
  </si>
  <si>
    <t>aankitsodha@gmail.com</t>
  </si>
  <si>
    <t>Male</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</si>
  <si>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</si>
  <si>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</si>
  <si>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</si>
  <si>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</si>
  <si>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</si>
  <si>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</si>
  <si>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</si>
  <si>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</si>
  <si>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</si>
  <si>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</si>
  <si>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</si>
  <si>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</si>
  <si>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Gujarat Technological University</t>
  </si>
  <si>
    <t>Sardar Vallabhbhai Patel Institute of Technology (SVIT), Vasad, Gujarat</t>
  </si>
  <si>
    <t>Structural dynamics</t>
  </si>
  <si>
    <t>Sardar Vallabhbhai National Institute of Technology, Surat, Gujarat</t>
  </si>
  <si>
    <t>AutoCAD,STAAD.Pro ,SAP2000 ,Ansys</t>
  </si>
  <si>
    <t>NUP-vacancy-015</t>
  </si>
  <si>
    <t>Akshay Gupta</t>
  </si>
  <si>
    <t>gakshay565@gmail.com</t>
  </si>
  <si>
    <t>17-Jan-1992</t>
  </si>
  <si>
    <t>Hindi</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</si>
  <si>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</si>
  <si>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</si>
  <si>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</si>
  <si>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</si>
  <si>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</si>
  <si>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</si>
  <si>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</si>
  <si>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</si>
  <si>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</si>
  <si>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</si>
  <si>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Civil Engineering</t>
  </si>
  <si>
    <t>NIT Silchar</t>
  </si>
  <si>
    <t>NIT Silchar, Assam</t>
  </si>
  <si>
    <t>Enhancing the Seismic Performance of Confined Masonry Walls without and with Openings</t>
  </si>
  <si>
    <t>IIT Patna</t>
  </si>
  <si>
    <t>AutoCAD,Abaqus CAE</t>
  </si>
  <si>
    <t>24-Feb-26 03:12 PM</t>
  </si>
  <si>
    <t>Urmila Vikas Patil</t>
  </si>
  <si>
    <t>urmila_28580@rediffmail.com</t>
  </si>
  <si>
    <t>27-May-1980</t>
  </si>
  <si>
    <t>Marathi,Hindi</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</si>
  <si>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</si>
  <si>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</si>
  <si>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</si>
  <si>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</si>
  <si>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</si>
  <si>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</si>
  <si>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</si>
  <si>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</si>
  <si>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Shivaji University</t>
  </si>
  <si>
    <t>Yashwantrao Chavan Science College,Karad.Maharashtra</t>
  </si>
  <si>
    <t>English,Organic Chemistry</t>
  </si>
  <si>
    <t>B.Sc</t>
  </si>
  <si>
    <t>Chemistry</t>
  </si>
  <si>
    <t>Shivaji  University</t>
  </si>
  <si>
    <t>Yashwantrao Mohite  Institute of Management ,Karad,Maharashtra</t>
  </si>
  <si>
    <t>Human Resource Management</t>
  </si>
  <si>
    <t>MBA</t>
  </si>
  <si>
    <t>M.Phi</t>
  </si>
  <si>
    <t>Bharati Vidhyapeeth,Pune,Maharashtra</t>
  </si>
  <si>
    <t>Research Methodogy,Mathematical methods and Statistical Techniques,Business Development in managemnt,Dissertation</t>
  </si>
  <si>
    <t>&lt;p class="MsoNormal"&gt;&lt;span style="font-size: 12.0pt; line-height: 115%; font-family: 'Times New Roman','serif';"&gt;Completed in 2024&lt;span style="mso-tab-count: 1;"&gt;&amp;nbsp;&amp;nbsp;&amp;nbsp;&amp;nbsp; &lt;/span&gt;HR analytics&lt;span style="mso-tab-count: 1;"&gt;&amp;nbsp;&amp;nbsp; &lt;/sp</t>
  </si>
  <si>
    <t>&lt;p class="Default" style="text-indent: -.25in; mso-list: l0 level1 lfo1; margin: 0in 0in 8.35pt .75in;"&gt;&lt;!-- [if !supportLists]--&gt;&lt;span style="font-size: 11.0pt; mso-fareast-font-family: 'Times New Roman';"&gt;&lt;span style="mso-list: Ignore;"&gt;1.&lt;span style="font: 7.0pt 'Times New Roman';"&gt;&amp;nbsp;&amp;nbsp;&amp;nbsp;&amp;nbsp;&amp;nbsp; &lt;/span&gt;&lt;/span&gt;&lt;/span&gt;&lt;!--[endif]--&gt;&lt;span style="font-size: 11.0pt;"&gt;Received Global awards of "&lt;span style="mso-bidi-font-weight: bold;"&gt;Distinguished Researcher Award of The Year &lt;/span&gt;awards from Innovation and Global Excellence. 2020&lt;/span&gt;&lt;/p&gt;
&lt;p class="Default" style="text-indent: -.25in; mso-list: l0 level1 lfo1; margin: 0in 0in 8.35pt .75in;"&gt;&lt;!-- [if !supportLists]--&gt;&lt;span style="font-size: 11.0pt; mso-fareast-font-family: 'Times New Roman';"&gt;&lt;span style="mso-list: Ignore;"&gt;2.&lt;span style="font: 7.0pt 'Times New Roman';"&gt;&amp;nbsp;&amp;nbsp;&amp;nbsp;&amp;nbsp;&amp;nbsp; &lt;/span&gt;&lt;/span&gt;&lt;/span&gt;&lt;!--[endif]--&gt;&lt;span style="font-size: 11.0pt;"&gt;Received international awards &amp;ldquo;&lt;span style="mso-bidi-font-weight: bold;"&gt;Distinguished Researcher Award of The Year from Tamil Nadu. 2020&lt;/span&gt;&lt;/span&gt;&lt;/p&gt;
&lt;p class="Default" style="text-indent: -.25in; mso-list: l0 level1 lfo1; margin: 0in 0in 8.35pt .75in;"&gt;&lt;!-- [if !supportLists]--&gt;&lt;span style="font-size: 11.0pt; mso-fareast-font-family: 'Times New Roman';"&gt;&lt;span style="mso-list: Ignore;"&gt;3.&lt;span style="font: 7.0pt 'Times New Roman';"&gt;&amp;nbsp;&amp;nbsp;&amp;nbsp;&amp;nbsp;&amp;nbsp; &lt;/span&gt;&lt;/span&gt;&lt;/span&gt;&lt;!--[endif]--&gt;&lt;span style="font-size: 11.0pt;"&gt;Received National&amp;nbsp; level Dnyanjyoti Award From Avishkar Foundation ,NGO,Kolhapur. 2022&lt;/span&gt;&lt;/p&gt;
&lt;p class="Default" style="text-indent: -.25in; mso-list: l0 level1 lfo1; margin: 0in 0in 8.35pt .75in;"&gt;&lt;!-- [if !supportLists]--&gt;&lt;span style="font-size: 11.0pt; mso-fareast-font-family: 'Times New Roman';"&gt;&lt;span style="mso-list: Ignore;"&gt;4.&lt;span style="font: 7.0pt 'Times New Roman';"&gt;&amp;nbsp;&amp;nbsp;&amp;nbsp;&amp;nbsp;&amp;nbsp; &lt;/span&gt;&lt;/span&gt;&lt;/span&gt;&lt;!--[endif]--&gt;&lt;span style="font-size: 11.0pt;"&gt;Received ICONIC WOMEN International Award from Mc Stem Eduversity, USA. 2024&lt;/span&gt;&lt;/p&gt;
&lt;p class="Default" style="margin-left: .75in; text-indent: -.25in; mso-list: l0 level1 lfo1;"&gt;&lt;!-- [if !supportLists]--&gt;&lt;span style="font-size: 11.0pt; mso-fareast-font-family: 'Times New Roman';"&gt;&lt;span style="mso-list: Ignore;"&gt;5.&lt;span style="font: 7.0pt 'Times New Roman';"&gt;&amp;nbsp;&amp;nbsp;&amp;nbsp;&amp;nbsp;&amp;nbsp; &lt;/span&gt;&lt;/span&gt;&lt;/span&gt;&lt;!--[endif]--&gt;&lt;span style="font-size: 11.0pt;"&gt;Received Dr.Indira Parikh -50 women in education leaders International awards from National Education Congress ,2024&lt;/span&gt;&lt;/p&gt;
&lt;p class="MsoListParagraph" style="margin-left: .75in; mso-add-space: auto; text-indent: -.25in; mso-list: l0 level1 lfo1;"&gt;&lt;!-- [if !supportLists]--&gt;&lt;span style="font-family: 'Times New Roman','serif'; mso-fareast-font-family: 'Times New Roman';"&gt;&lt;span style="mso-list: Ignore;"&gt;6.&lt;span style="font: 7.0pt 'Times New Roman';"&gt;&amp;nbsp;&amp;nbsp;&amp;nbsp;&amp;nbsp;&amp;nbsp; &lt;/span&gt;&lt;/span&gt;&lt;/span&gt;&lt;!--[endif]--&gt;&lt;span style="font-family: 'Times New Roman','serif';"&gt;Global&lt;span style="mso-spacerun: yes;"&gt;&amp;nbsp; &lt;/span&gt;Edu &amp;ndash;Legendary Awards 2024&lt;span style="mso-spacerun: yes;"&gt;&amp;nbsp; &lt;/span&gt;presents&lt;span style="mso-spacerun: yes;"&gt;&amp;nbsp; &lt;/span&gt;Global Nobel award 2024 received&lt;span style="mso-spacerun: yes;"&gt;&amp;nbsp; &lt;/span&gt;from Mc Stem Eduversity, USA.&lt;/span&gt;&lt;/p&gt;</t>
  </si>
  <si>
    <t>MS office,Excel</t>
  </si>
  <si>
    <t>24-Feb-26 03:22 PM</t>
  </si>
  <si>
    <t>NUP-vacancy-035</t>
  </si>
  <si>
    <t>Financial Management &amp; Accounting</t>
  </si>
  <si>
    <t>Praveen P</t>
  </si>
  <si>
    <t>praveen.p.suryavanshi@gmail.com</t>
  </si>
  <si>
    <t>02-Apr-1984</t>
  </si>
  <si>
    <t>Hindi,English</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</si>
  <si>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</si>
  <si>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</si>
  <si>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</si>
  <si>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</si>
  <si>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</si>
  <si>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</si>
  <si>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</si>
  <si>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</si>
  <si>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</si>
  <si>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</si>
  <si>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B COM</t>
  </si>
  <si>
    <t>Mangalam College of engineering-Ettumanoor-Kerala</t>
  </si>
  <si>
    <t xml:space="preserve">financial management </t>
  </si>
  <si>
    <t xml:space="preserve">MBA </t>
  </si>
  <si>
    <t>Guru Jambeshwar University Hisar</t>
  </si>
  <si>
    <t>PG Diploma in Environment Management</t>
  </si>
  <si>
    <t xml:space="preserve">Financial Management </t>
  </si>
  <si>
    <t>Yashwantrao Mohite Institute of Management, Karad</t>
  </si>
  <si>
    <t>&lt;p&gt;Nptel course on Foundation Course in Managerial Economics&lt;/p&gt;
&lt;p&gt;Nptel course on Introduction to Banking and Finance&lt;/p&gt;</t>
  </si>
  <si>
    <t>MS Excel</t>
  </si>
  <si>
    <t>24-Feb-26 03:26 PM</t>
  </si>
  <si>
    <t>Mayuri Ganesh Yadav</t>
  </si>
  <si>
    <t>mayuriyadav88@gmail.com</t>
  </si>
  <si>
    <t>03-Jul-1988</t>
  </si>
  <si>
    <t>English,Hindi</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</si>
  <si>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</si>
  <si>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</si>
  <si>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</si>
  <si>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</si>
  <si>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</si>
  <si>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</si>
  <si>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</si>
  <si>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</si>
  <si>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</si>
  <si>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Microbiology</t>
  </si>
  <si>
    <t>Pune University</t>
  </si>
  <si>
    <t>MBS</t>
  </si>
  <si>
    <t>Shivaji Univ. Kolhapur</t>
  </si>
  <si>
    <t>Food micro, Food chemistry</t>
  </si>
  <si>
    <t>&lt;ul&gt;
&lt;li&gt;NPTEL Online Certification Completed: 1. Knowledge Management&amp;nbsp; 2. AI in Human Resource Management&lt;/li&gt;
&lt;li&gt;HR Analytics&lt;/li&gt;
&lt;/ul&gt;</t>
  </si>
  <si>
    <t>MBA HR Teaching ,curriculum Design,Competency Mapping,HR Analytics</t>
  </si>
  <si>
    <t>24-Feb-26 03:55 PM</t>
  </si>
  <si>
    <t>Kiran Kumar Sharikar</t>
  </si>
  <si>
    <t>kiran.sharikar@gmail.com</t>
  </si>
  <si>
    <t>05-Nov-1982</t>
  </si>
  <si>
    <t>Hindi, English</t>
  </si>
  <si>
    <t>Pundalikrao</t>
  </si>
  <si>
    <t>Plot No. 150, Vaishanvi Colony, Shiv Nagar, North Bidar, Karanataka</t>
  </si>
  <si>
    <t>Seventh Day Advantist School</t>
  </si>
  <si>
    <t>Karnataka</t>
  </si>
  <si>
    <t>Science, Maths</t>
  </si>
  <si>
    <t xml:space="preserve">Government PU college </t>
  </si>
  <si>
    <t>Physics, Maths</t>
  </si>
  <si>
    <t>VTU</t>
  </si>
  <si>
    <t>Bidar</t>
  </si>
  <si>
    <t>Banglore</t>
  </si>
  <si>
    <t>Structure Engineering</t>
  </si>
  <si>
    <t>AutoCAD</t>
  </si>
  <si>
    <t>24-Feb-26 03:58 PM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</si>
</sst>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S11"/>
  <sheetViews>
    <sheetView tabSelected="1" workbookViewId="0" showGridLines="true" showRowColHeaders="1">
      <selection activeCell="A1" sqref="A1:CS1"/>
    </sheetView>
  </sheetViews>
  <sheetFormatPr defaultRowHeight="14.4" outlineLevelRow="0" outlineLevelCol="0"/>
  <sheetData>
    <row r="1" spans="1:9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row>
    <row r="2" spans="1:97">
      <c r="A2" t="s">
        <v>97</v>
      </c>
      <c r="B2" t="s">
        <v>98</v>
      </c>
      <c r="C2" t="s">
        <v>99</v>
      </c>
      <c r="D2" t="s">
        <v>100</v>
      </c>
      <c r="E2" t="s">
        <v>101</v>
      </c>
      <c r="F2" t="s">
        <v>102</v>
      </c>
      <c r="G2">
        <v>9372960229</v>
      </c>
      <c r="H2" t="s">
        <v>103</v>
      </c>
      <c r="I2" t="s">
        <v>104</v>
      </c>
      <c r="J2" t="s">
        <v>105</v>
      </c>
      <c r="K2" t="s">
        <v>106</v>
      </c>
      <c r="L2" t="s">
        <v>107</v>
      </c>
      <c r="M2" t="s">
        <v>108</v>
      </c>
      <c r="N2" t="s">
        <v>109</v>
      </c>
      <c r="AI2" t="s">
        <v>110</v>
      </c>
      <c r="AJ2" t="s">
        <v>111</v>
      </c>
      <c r="AK2" t="s">
        <v>112</v>
      </c>
      <c r="AL2">
        <v>63.62</v>
      </c>
      <c r="AN2">
        <v>1997</v>
      </c>
      <c r="AO2" t="s">
        <v>113</v>
      </c>
      <c r="AP2" t="s">
        <v>114</v>
      </c>
      <c r="AQ2" t="s">
        <v>115</v>
      </c>
      <c r="AR2" t="s">
        <v>116</v>
      </c>
      <c r="AS2">
        <v>72.5</v>
      </c>
      <c r="AU2">
        <v>1999</v>
      </c>
      <c r="AV2" t="s">
        <v>109</v>
      </c>
      <c r="BC2" t="s">
        <v>113</v>
      </c>
      <c r="BD2" t="s">
        <v>117</v>
      </c>
      <c r="BE2" t="s">
        <v>118</v>
      </c>
      <c r="BF2" t="s">
        <v>119</v>
      </c>
      <c r="BG2">
        <v>51</v>
      </c>
      <c r="BI2">
        <v>2002</v>
      </c>
      <c r="BJ2">
        <v>19</v>
      </c>
      <c r="BK2" t="s">
        <v>120</v>
      </c>
      <c r="BL2">
        <v>27</v>
      </c>
      <c r="BN2" t="s">
        <v>113</v>
      </c>
      <c r="BO2" t="s">
        <v>121</v>
      </c>
      <c r="BP2" t="s">
        <v>122</v>
      </c>
      <c r="BQ2" t="s">
        <v>123</v>
      </c>
      <c r="BR2">
        <v>86.28</v>
      </c>
      <c r="BS2">
        <v>9.06</v>
      </c>
      <c r="BT2">
        <v>2021</v>
      </c>
      <c r="BU2">
        <v>31</v>
      </c>
      <c r="BV2" t="s">
        <v>124</v>
      </c>
      <c r="BW2">
        <v>24</v>
      </c>
      <c r="BY2" t="s">
        <v>113</v>
      </c>
      <c r="BZ2" t="s">
        <v>125</v>
      </c>
      <c r="CA2" t="s">
        <v>126</v>
      </c>
      <c r="CB2" t="s">
        <v>127</v>
      </c>
      <c r="CC2">
        <v>82.15</v>
      </c>
      <c r="CE2">
        <v>2008</v>
      </c>
      <c r="CF2" t="s">
        <v>113</v>
      </c>
      <c r="CG2" t="s">
        <v>128</v>
      </c>
      <c r="CH2" t="s">
        <v>129</v>
      </c>
      <c r="CI2" t="s">
        <v>130</v>
      </c>
      <c r="CK2" t="s">
        <v>113</v>
      </c>
      <c r="CL2" t="s">
        <v>113</v>
      </c>
      <c r="CM2" t="s">
        <v>131</v>
      </c>
      <c r="CN2" t="s">
        <v>113</v>
      </c>
      <c r="CO2" t="s">
        <v>132</v>
      </c>
      <c r="CP2" t="s">
        <v>133</v>
      </c>
      <c r="CQ2" t="s">
        <v>134</v>
      </c>
      <c r="CR2" t="str">
        <f>HYPERLINK("https://nconnect.nicmar.ac.in/public/storage/profile/699733f617461.png","Download")</f>
        <v>0</v>
      </c>
      <c r="CS2" t="str">
        <f>HYPERLINK("https://nconnect.nicmar.ac.in/pdf/374_resume_1771921966.pdf/Y2FyZWVy","View Resume")</f>
        <v>0</v>
      </c>
    </row>
    <row r="3" spans="1:97">
      <c r="A3" t="s">
        <v>135</v>
      </c>
      <c r="B3" t="s">
        <v>136</v>
      </c>
      <c r="C3" t="s">
        <v>137</v>
      </c>
      <c r="D3" t="s">
        <v>138</v>
      </c>
      <c r="E3" t="s">
        <v>139</v>
      </c>
      <c r="F3" t="s">
        <v>140</v>
      </c>
      <c r="G3">
        <v>7978209548</v>
      </c>
      <c r="H3" t="s">
        <v>103</v>
      </c>
      <c r="I3" t="s">
        <v>141</v>
      </c>
      <c r="J3" t="s">
        <v>105</v>
      </c>
      <c r="K3" t="s">
        <v>142</v>
      </c>
      <c r="L3" t="s">
        <v>143</v>
      </c>
      <c r="M3" t="s">
        <v>144</v>
      </c>
      <c r="N3" t="s">
        <v>109</v>
      </c>
      <c r="AI3" t="s">
        <v>145</v>
      </c>
      <c r="AJ3" t="s">
        <v>146</v>
      </c>
      <c r="AK3" t="s">
        <v>147</v>
      </c>
      <c r="AL3">
        <v>93</v>
      </c>
      <c r="AN3">
        <v>2009</v>
      </c>
      <c r="AO3" t="s">
        <v>113</v>
      </c>
      <c r="AP3" t="s">
        <v>148</v>
      </c>
      <c r="AQ3" t="s">
        <v>146</v>
      </c>
      <c r="AR3" t="s">
        <v>149</v>
      </c>
      <c r="AS3">
        <v>63</v>
      </c>
      <c r="AU3">
        <v>2011</v>
      </c>
      <c r="AV3" t="s">
        <v>109</v>
      </c>
      <c r="BC3" t="s">
        <v>113</v>
      </c>
      <c r="BD3" t="s">
        <v>150</v>
      </c>
      <c r="BE3" t="s">
        <v>151</v>
      </c>
      <c r="BF3" t="s">
        <v>152</v>
      </c>
      <c r="BG3">
        <v>65.8</v>
      </c>
      <c r="BH3">
        <v>7.08</v>
      </c>
      <c r="BI3">
        <v>2009</v>
      </c>
      <c r="BJ3">
        <v>8</v>
      </c>
      <c r="BL3">
        <v>2</v>
      </c>
      <c r="BN3" t="s">
        <v>113</v>
      </c>
      <c r="BO3" t="s">
        <v>153</v>
      </c>
      <c r="BP3" t="s">
        <v>154</v>
      </c>
      <c r="BQ3" t="s">
        <v>155</v>
      </c>
      <c r="BR3">
        <v>73.1</v>
      </c>
      <c r="BS3">
        <v>7.31</v>
      </c>
      <c r="BT3">
        <v>2011</v>
      </c>
      <c r="BU3">
        <v>26</v>
      </c>
      <c r="BW3">
        <v>48</v>
      </c>
      <c r="BY3" t="s">
        <v>109</v>
      </c>
      <c r="CF3" t="s">
        <v>109</v>
      </c>
      <c r="CJ3">
        <v>2017</v>
      </c>
      <c r="CL3" t="s">
        <v>113</v>
      </c>
      <c r="CM3" t="s">
        <v>156</v>
      </c>
      <c r="CN3" t="s">
        <v>113</v>
      </c>
      <c r="CO3" t="s">
        <v>157</v>
      </c>
      <c r="CP3" t="s">
        <v>158</v>
      </c>
      <c r="CQ3" t="s">
        <v>159</v>
      </c>
      <c r="CR3" t="str">
        <f>HYPERLINK("https://nconnect.nicmar.ac.in/public/storage/profile/699d31ccbaf29.png","Download")</f>
        <v>0</v>
      </c>
      <c r="CS3" t="str">
        <f>HYPERLINK("https://nconnect.nicmar.ac.in/pdf/600_resume_1771923748.pdf/Y2FyZWVy","View Resume")</f>
        <v>0</v>
      </c>
    </row>
    <row r="4" spans="1:97">
      <c r="A4" t="s">
        <v>160</v>
      </c>
      <c r="B4" t="s">
        <v>98</v>
      </c>
      <c r="C4" t="s">
        <v>161</v>
      </c>
      <c r="D4" t="s">
        <v>162</v>
      </c>
      <c r="E4" t="s">
        <v>163</v>
      </c>
      <c r="F4" t="s">
        <v>164</v>
      </c>
      <c r="G4">
        <v>9021513921</v>
      </c>
      <c r="H4" t="s">
        <v>103</v>
      </c>
      <c r="I4" t="s">
        <v>165</v>
      </c>
      <c r="J4" t="s">
        <v>105</v>
      </c>
      <c r="K4" t="s">
        <v>166</v>
      </c>
      <c r="L4" t="s">
        <v>167</v>
      </c>
      <c r="M4" t="s">
        <v>168</v>
      </c>
      <c r="N4" t="s">
        <v>109</v>
      </c>
      <c r="AI4" t="s">
        <v>169</v>
      </c>
      <c r="AJ4" t="s">
        <v>170</v>
      </c>
      <c r="AK4" t="s">
        <v>171</v>
      </c>
      <c r="AL4">
        <v>94.2</v>
      </c>
      <c r="AN4">
        <v>2017</v>
      </c>
      <c r="AO4" t="s">
        <v>113</v>
      </c>
      <c r="AP4" t="s">
        <v>172</v>
      </c>
      <c r="AQ4" t="s">
        <v>170</v>
      </c>
      <c r="AR4" t="s">
        <v>173</v>
      </c>
      <c r="AS4">
        <v>73.54</v>
      </c>
      <c r="AU4">
        <v>2019</v>
      </c>
      <c r="AV4" t="s">
        <v>109</v>
      </c>
      <c r="BC4" t="s">
        <v>113</v>
      </c>
      <c r="BD4" t="s">
        <v>174</v>
      </c>
      <c r="BE4" t="s">
        <v>175</v>
      </c>
      <c r="BF4" t="s">
        <v>176</v>
      </c>
      <c r="BG4">
        <v>92.95</v>
      </c>
      <c r="BH4">
        <v>9.68</v>
      </c>
      <c r="BI4">
        <v>2022</v>
      </c>
      <c r="BJ4">
        <v>19</v>
      </c>
      <c r="BK4" t="s">
        <v>177</v>
      </c>
      <c r="BL4">
        <v>53</v>
      </c>
      <c r="BM4" t="s">
        <v>176</v>
      </c>
      <c r="BN4" t="s">
        <v>113</v>
      </c>
      <c r="BO4" t="s">
        <v>174</v>
      </c>
      <c r="BP4" t="s">
        <v>175</v>
      </c>
      <c r="BQ4" t="s">
        <v>176</v>
      </c>
      <c r="BR4">
        <v>78.55</v>
      </c>
      <c r="BS4">
        <v>8.8</v>
      </c>
      <c r="BT4">
        <v>2024</v>
      </c>
      <c r="BU4">
        <v>31</v>
      </c>
      <c r="BV4" t="s">
        <v>178</v>
      </c>
      <c r="BW4">
        <v>53</v>
      </c>
      <c r="BX4" t="s">
        <v>176</v>
      </c>
      <c r="BY4" t="s">
        <v>109</v>
      </c>
      <c r="CF4" t="s">
        <v>109</v>
      </c>
      <c r="CG4" t="s">
        <v>179</v>
      </c>
      <c r="CH4" t="s">
        <v>179</v>
      </c>
      <c r="CL4" t="s">
        <v>113</v>
      </c>
      <c r="CM4" t="s">
        <v>180</v>
      </c>
      <c r="CN4" t="s">
        <v>113</v>
      </c>
      <c r="CO4" t="s">
        <v>181</v>
      </c>
      <c r="CP4" t="s">
        <v>182</v>
      </c>
      <c r="CQ4" t="s">
        <v>183</v>
      </c>
      <c r="CR4" t="s">
        <v>184</v>
      </c>
      <c r="CS4" t="str">
        <f>HYPERLINK("https://nconnect.nicmar.ac.in/pdf/618_resume_1771925450.pdf/Y2FyZWVy","View Resume")</f>
        <v>0</v>
      </c>
    </row>
    <row r="5" spans="1:97">
      <c r="A5" t="s">
        <v>185</v>
      </c>
      <c r="B5" t="s">
        <v>98</v>
      </c>
      <c r="C5" t="s">
        <v>99</v>
      </c>
      <c r="D5" t="s">
        <v>186</v>
      </c>
      <c r="E5" t="s">
        <v>187</v>
      </c>
      <c r="F5" t="s">
        <v>188</v>
      </c>
      <c r="G5">
        <v>9352185026</v>
      </c>
      <c r="H5" t="s">
        <v>103</v>
      </c>
      <c r="I5" t="s">
        <v>189</v>
      </c>
      <c r="J5" t="s">
        <v>105</v>
      </c>
      <c r="K5" t="s">
        <v>190</v>
      </c>
      <c r="L5" t="s">
        <v>191</v>
      </c>
      <c r="M5" t="s">
        <v>192</v>
      </c>
      <c r="N5" t="s">
        <v>109</v>
      </c>
      <c r="AI5" t="s">
        <v>193</v>
      </c>
      <c r="AJ5" t="s">
        <v>194</v>
      </c>
      <c r="AK5" t="s">
        <v>195</v>
      </c>
      <c r="AL5">
        <v>84</v>
      </c>
      <c r="AM5">
        <v>8.8</v>
      </c>
      <c r="AN5">
        <v>2011</v>
      </c>
      <c r="AO5" t="s">
        <v>113</v>
      </c>
      <c r="AP5" t="s">
        <v>193</v>
      </c>
      <c r="AQ5" t="s">
        <v>194</v>
      </c>
      <c r="AR5" t="s">
        <v>196</v>
      </c>
      <c r="AS5">
        <v>70</v>
      </c>
      <c r="AU5">
        <v>2013</v>
      </c>
      <c r="AV5" t="s">
        <v>109</v>
      </c>
      <c r="BC5" t="s">
        <v>113</v>
      </c>
      <c r="BD5" t="s">
        <v>197</v>
      </c>
      <c r="BE5" t="s">
        <v>198</v>
      </c>
      <c r="BF5" t="s">
        <v>199</v>
      </c>
      <c r="BG5">
        <v>65</v>
      </c>
      <c r="BI5">
        <v>2016</v>
      </c>
      <c r="BJ5">
        <v>19</v>
      </c>
      <c r="BK5" t="s">
        <v>200</v>
      </c>
      <c r="BL5">
        <v>53</v>
      </c>
      <c r="BM5" t="s">
        <v>201</v>
      </c>
      <c r="BN5" t="s">
        <v>113</v>
      </c>
      <c r="BO5" t="s">
        <v>197</v>
      </c>
      <c r="BP5" t="s">
        <v>198</v>
      </c>
      <c r="BQ5" t="s">
        <v>202</v>
      </c>
      <c r="BR5">
        <v>65</v>
      </c>
      <c r="BT5">
        <v>2018</v>
      </c>
      <c r="BU5">
        <v>31</v>
      </c>
      <c r="BV5" t="s">
        <v>203</v>
      </c>
      <c r="BW5">
        <v>53</v>
      </c>
      <c r="BX5" t="s">
        <v>202</v>
      </c>
      <c r="BY5" t="s">
        <v>109</v>
      </c>
      <c r="CF5" t="s">
        <v>113</v>
      </c>
      <c r="CG5" t="s">
        <v>204</v>
      </c>
      <c r="CH5" t="s">
        <v>205</v>
      </c>
      <c r="CI5" t="s">
        <v>206</v>
      </c>
      <c r="CJ5">
        <v>2023</v>
      </c>
      <c r="CL5" t="s">
        <v>109</v>
      </c>
      <c r="CN5" t="s">
        <v>113</v>
      </c>
      <c r="CO5" t="s">
        <v>207</v>
      </c>
      <c r="CP5" t="s">
        <v>208</v>
      </c>
      <c r="CQ5" t="s">
        <v>209</v>
      </c>
      <c r="CR5" t="s">
        <v>184</v>
      </c>
      <c r="CS5" t="str">
        <f>HYPERLINK("https://nconnect.nicmar.ac.in/pdf/585_resume_1771925348.pdf/Y2FyZWVy","View Resume")</f>
        <v>0</v>
      </c>
    </row>
    <row r="6" spans="1:97">
      <c r="A6" t="s">
        <v>210</v>
      </c>
      <c r="B6" t="s">
        <v>211</v>
      </c>
      <c r="C6" t="s">
        <v>161</v>
      </c>
      <c r="D6" t="s">
        <v>212</v>
      </c>
      <c r="E6" t="s">
        <v>213</v>
      </c>
      <c r="F6" t="s">
        <v>214</v>
      </c>
      <c r="G6">
        <v>9428479689</v>
      </c>
      <c r="H6" t="s">
        <v>215</v>
      </c>
      <c r="I6" t="s">
        <v>216</v>
      </c>
      <c r="J6" t="s">
        <v>105</v>
      </c>
      <c r="K6" t="s">
        <v>217</v>
      </c>
      <c r="L6" t="s">
        <v>218</v>
      </c>
      <c r="M6" t="s">
        <v>219</v>
      </c>
      <c r="N6" t="s">
        <v>109</v>
      </c>
      <c r="AI6" t="s">
        <v>220</v>
      </c>
      <c r="AJ6" t="s">
        <v>221</v>
      </c>
      <c r="AK6" t="s">
        <v>222</v>
      </c>
      <c r="AL6">
        <v>69.29</v>
      </c>
      <c r="AN6">
        <v>2005</v>
      </c>
      <c r="AO6" t="s">
        <v>113</v>
      </c>
      <c r="AP6" t="s">
        <v>223</v>
      </c>
      <c r="AQ6" t="s">
        <v>221</v>
      </c>
      <c r="AR6" t="s">
        <v>224</v>
      </c>
      <c r="AS6">
        <v>56.6</v>
      </c>
      <c r="AU6">
        <v>2007</v>
      </c>
      <c r="AV6" t="s">
        <v>109</v>
      </c>
      <c r="BC6" t="s">
        <v>113</v>
      </c>
      <c r="BD6" t="s">
        <v>225</v>
      </c>
      <c r="BE6" t="s">
        <v>226</v>
      </c>
      <c r="BF6" t="s">
        <v>227</v>
      </c>
      <c r="BG6">
        <v>56.6</v>
      </c>
      <c r="BI6">
        <v>2012</v>
      </c>
      <c r="BJ6">
        <v>2</v>
      </c>
      <c r="BL6">
        <v>9</v>
      </c>
      <c r="BN6" t="s">
        <v>113</v>
      </c>
      <c r="BO6" t="s">
        <v>228</v>
      </c>
      <c r="BP6" t="s">
        <v>229</v>
      </c>
      <c r="BQ6" t="s">
        <v>227</v>
      </c>
      <c r="BR6">
        <v>86</v>
      </c>
      <c r="BT6">
        <v>2014</v>
      </c>
      <c r="BU6">
        <v>14</v>
      </c>
      <c r="BW6">
        <v>47</v>
      </c>
      <c r="BY6" t="s">
        <v>109</v>
      </c>
      <c r="CF6" t="s">
        <v>113</v>
      </c>
      <c r="CG6" t="s">
        <v>230</v>
      </c>
      <c r="CH6" t="s">
        <v>231</v>
      </c>
      <c r="CI6" t="s">
        <v>206</v>
      </c>
      <c r="CJ6">
        <v>2021</v>
      </c>
      <c r="CL6" t="s">
        <v>109</v>
      </c>
      <c r="CN6" t="s">
        <v>109</v>
      </c>
      <c r="CP6" t="s">
        <v>232</v>
      </c>
      <c r="CQ6" t="s">
        <v>209</v>
      </c>
      <c r="CR6" t="s">
        <v>184</v>
      </c>
      <c r="CS6" t="str">
        <f>HYPERLINK("https://nconnect.nicmar.ac.in/pdf/617_resume_1771925733.pdf/Y2FyZWVy","View Resume")</f>
        <v>0</v>
      </c>
    </row>
    <row r="7" spans="1:97">
      <c r="A7" t="s">
        <v>233</v>
      </c>
      <c r="B7" t="s">
        <v>98</v>
      </c>
      <c r="C7" t="s">
        <v>161</v>
      </c>
      <c r="D7" t="s">
        <v>212</v>
      </c>
      <c r="E7" t="s">
        <v>234</v>
      </c>
      <c r="F7" t="s">
        <v>235</v>
      </c>
      <c r="G7">
        <v>9166252500</v>
      </c>
      <c r="H7" t="s">
        <v>215</v>
      </c>
      <c r="I7" t="s">
        <v>236</v>
      </c>
      <c r="J7" t="s">
        <v>105</v>
      </c>
      <c r="K7" t="s">
        <v>237</v>
      </c>
      <c r="L7" t="s">
        <v>238</v>
      </c>
      <c r="M7" t="s">
        <v>239</v>
      </c>
      <c r="N7" t="s">
        <v>109</v>
      </c>
      <c r="AI7" t="s">
        <v>240</v>
      </c>
      <c r="AJ7" t="s">
        <v>241</v>
      </c>
      <c r="AK7" t="s">
        <v>242</v>
      </c>
      <c r="AL7">
        <v>68.6</v>
      </c>
      <c r="AN7">
        <v>2008</v>
      </c>
      <c r="AO7" t="s">
        <v>113</v>
      </c>
      <c r="AP7" t="s">
        <v>243</v>
      </c>
      <c r="AQ7" t="s">
        <v>244</v>
      </c>
      <c r="AR7" t="s">
        <v>245</v>
      </c>
      <c r="AS7">
        <v>63.2</v>
      </c>
      <c r="AU7">
        <v>2010</v>
      </c>
      <c r="AV7" t="s">
        <v>109</v>
      </c>
      <c r="BC7" t="s">
        <v>113</v>
      </c>
      <c r="BD7" t="s">
        <v>246</v>
      </c>
      <c r="BE7" t="s">
        <v>247</v>
      </c>
      <c r="BF7" t="s">
        <v>248</v>
      </c>
      <c r="BG7">
        <v>69.26</v>
      </c>
      <c r="BI7">
        <v>2014</v>
      </c>
      <c r="BJ7">
        <v>1</v>
      </c>
      <c r="BL7">
        <v>9</v>
      </c>
      <c r="BN7" t="s">
        <v>113</v>
      </c>
      <c r="BO7" t="s">
        <v>249</v>
      </c>
      <c r="BP7" t="s">
        <v>250</v>
      </c>
      <c r="BQ7" t="s">
        <v>212</v>
      </c>
      <c r="BR7">
        <v>84.6</v>
      </c>
      <c r="BS7">
        <v>8.46</v>
      </c>
      <c r="BT7">
        <v>2018</v>
      </c>
      <c r="BU7">
        <v>14</v>
      </c>
      <c r="BW7">
        <v>47</v>
      </c>
      <c r="BY7" t="s">
        <v>109</v>
      </c>
      <c r="CF7" t="s">
        <v>113</v>
      </c>
      <c r="CG7" t="s">
        <v>251</v>
      </c>
      <c r="CH7" t="s">
        <v>252</v>
      </c>
      <c r="CI7" t="s">
        <v>206</v>
      </c>
      <c r="CJ7">
        <v>2025</v>
      </c>
      <c r="CL7" t="s">
        <v>109</v>
      </c>
      <c r="CN7" t="s">
        <v>109</v>
      </c>
      <c r="CP7" t="s">
        <v>253</v>
      </c>
      <c r="CQ7" t="s">
        <v>254</v>
      </c>
      <c r="CR7" t="str">
        <f>HYPERLINK("https://nconnect.nicmar.ac.in/public/storage/profile/699d67298789d.png","Download")</f>
        <v>0</v>
      </c>
      <c r="CS7" t="str">
        <f>HYPERLINK("https://nconnect.nicmar.ac.in/pdf/621_resume_1771925842.pdf/Y2FyZWVy","View Resume")</f>
        <v>0</v>
      </c>
    </row>
    <row r="8" spans="1:97">
      <c r="A8" t="s">
        <v>97</v>
      </c>
      <c r="B8" t="s">
        <v>98</v>
      </c>
      <c r="C8" t="s">
        <v>99</v>
      </c>
      <c r="D8" t="s">
        <v>100</v>
      </c>
      <c r="E8" t="s">
        <v>255</v>
      </c>
      <c r="F8" t="s">
        <v>256</v>
      </c>
      <c r="G8">
        <v>9373716752</v>
      </c>
      <c r="H8" t="s">
        <v>103</v>
      </c>
      <c r="I8" t="s">
        <v>257</v>
      </c>
      <c r="J8" t="s">
        <v>105</v>
      </c>
      <c r="K8" t="s">
        <v>258</v>
      </c>
      <c r="L8" t="s">
        <v>259</v>
      </c>
      <c r="M8" t="s">
        <v>260</v>
      </c>
      <c r="N8" t="s">
        <v>109</v>
      </c>
      <c r="AI8" t="s">
        <v>261</v>
      </c>
      <c r="AJ8" t="s">
        <v>262</v>
      </c>
      <c r="AK8" t="s">
        <v>263</v>
      </c>
      <c r="AL8">
        <v>63</v>
      </c>
      <c r="AN8">
        <v>1995</v>
      </c>
      <c r="AO8" t="s">
        <v>113</v>
      </c>
      <c r="AP8" t="s">
        <v>264</v>
      </c>
      <c r="AQ8" t="s">
        <v>265</v>
      </c>
      <c r="AR8" t="s">
        <v>266</v>
      </c>
      <c r="AS8">
        <v>38</v>
      </c>
      <c r="AU8">
        <v>1997</v>
      </c>
      <c r="AV8" t="s">
        <v>109</v>
      </c>
      <c r="BC8" t="s">
        <v>113</v>
      </c>
      <c r="BD8" t="s">
        <v>267</v>
      </c>
      <c r="BE8" t="s">
        <v>268</v>
      </c>
      <c r="BF8" t="s">
        <v>269</v>
      </c>
      <c r="BG8">
        <v>50</v>
      </c>
      <c r="BI8">
        <v>2001</v>
      </c>
      <c r="BJ8">
        <v>19</v>
      </c>
      <c r="BK8" t="s">
        <v>270</v>
      </c>
      <c r="BL8">
        <v>53</v>
      </c>
      <c r="BM8" t="s">
        <v>271</v>
      </c>
      <c r="BN8" t="s">
        <v>113</v>
      </c>
      <c r="BO8" t="s">
        <v>272</v>
      </c>
      <c r="BP8" t="s">
        <v>273</v>
      </c>
      <c r="BQ8" t="s">
        <v>274</v>
      </c>
      <c r="BR8">
        <v>63</v>
      </c>
      <c r="BT8">
        <v>2005</v>
      </c>
      <c r="BU8">
        <v>31</v>
      </c>
      <c r="BV8" t="s">
        <v>275</v>
      </c>
      <c r="BW8">
        <v>53</v>
      </c>
      <c r="BX8" t="s">
        <v>274</v>
      </c>
      <c r="BY8" t="s">
        <v>113</v>
      </c>
      <c r="BZ8" t="s">
        <v>276</v>
      </c>
      <c r="CA8" t="s">
        <v>277</v>
      </c>
      <c r="CB8" t="s">
        <v>278</v>
      </c>
      <c r="CC8">
        <v>64</v>
      </c>
      <c r="CE8">
        <v>2006</v>
      </c>
      <c r="CF8" t="s">
        <v>113</v>
      </c>
      <c r="CG8" t="s">
        <v>274</v>
      </c>
      <c r="CH8" t="s">
        <v>267</v>
      </c>
      <c r="CI8" t="s">
        <v>206</v>
      </c>
      <c r="CJ8">
        <v>2013</v>
      </c>
      <c r="CL8" t="s">
        <v>113</v>
      </c>
      <c r="CM8" t="s">
        <v>279</v>
      </c>
      <c r="CN8" t="s">
        <v>113</v>
      </c>
      <c r="CO8" t="s">
        <v>280</v>
      </c>
      <c r="CP8" t="s">
        <v>281</v>
      </c>
      <c r="CQ8" t="s">
        <v>282</v>
      </c>
      <c r="CR8" t="str">
        <f>HYPERLINK("https://nconnect.nicmar.ac.in/public/storage/profile/699d4f91471f3.png","Download")</f>
        <v>0</v>
      </c>
      <c r="CS8" t="str">
        <f>HYPERLINK("https://nconnect.nicmar.ac.in/pdf/614_resume_1771926620.pdf/Y2FyZWVy","View Resume")</f>
        <v>0</v>
      </c>
    </row>
    <row r="9" spans="1:97">
      <c r="A9" t="s">
        <v>283</v>
      </c>
      <c r="B9" t="s">
        <v>98</v>
      </c>
      <c r="C9" t="s">
        <v>99</v>
      </c>
      <c r="D9" t="s">
        <v>284</v>
      </c>
      <c r="E9" t="s">
        <v>285</v>
      </c>
      <c r="F9" t="s">
        <v>286</v>
      </c>
      <c r="G9">
        <v>8111868102</v>
      </c>
      <c r="H9" t="s">
        <v>215</v>
      </c>
      <c r="I9" t="s">
        <v>287</v>
      </c>
      <c r="J9" t="s">
        <v>105</v>
      </c>
      <c r="K9" t="s">
        <v>288</v>
      </c>
      <c r="L9" t="s">
        <v>289</v>
      </c>
      <c r="M9" t="s">
        <v>290</v>
      </c>
      <c r="N9" t="s">
        <v>109</v>
      </c>
      <c r="AI9" t="s">
        <v>291</v>
      </c>
      <c r="AJ9" t="s">
        <v>292</v>
      </c>
      <c r="AK9" t="s">
        <v>293</v>
      </c>
      <c r="AL9">
        <v>62</v>
      </c>
      <c r="AN9">
        <v>2000</v>
      </c>
      <c r="AO9" t="s">
        <v>113</v>
      </c>
      <c r="AP9" t="s">
        <v>294</v>
      </c>
      <c r="AQ9" t="s">
        <v>292</v>
      </c>
      <c r="AR9" t="s">
        <v>295</v>
      </c>
      <c r="AS9">
        <v>68</v>
      </c>
      <c r="AU9">
        <v>2002</v>
      </c>
      <c r="AV9" t="s">
        <v>109</v>
      </c>
      <c r="BC9" t="s">
        <v>113</v>
      </c>
      <c r="BD9" t="s">
        <v>296</v>
      </c>
      <c r="BE9" t="s">
        <v>297</v>
      </c>
      <c r="BF9" t="s">
        <v>298</v>
      </c>
      <c r="BG9">
        <v>71</v>
      </c>
      <c r="BI9">
        <v>2005</v>
      </c>
      <c r="BJ9">
        <v>19</v>
      </c>
      <c r="BK9" t="s">
        <v>299</v>
      </c>
      <c r="BL9">
        <v>23</v>
      </c>
      <c r="BN9" t="s">
        <v>113</v>
      </c>
      <c r="BO9" t="s">
        <v>296</v>
      </c>
      <c r="BP9" t="s">
        <v>300</v>
      </c>
      <c r="BQ9" t="s">
        <v>301</v>
      </c>
      <c r="BR9">
        <v>67</v>
      </c>
      <c r="BT9">
        <v>2008</v>
      </c>
      <c r="BU9">
        <v>31</v>
      </c>
      <c r="BV9" t="s">
        <v>302</v>
      </c>
      <c r="BW9">
        <v>23</v>
      </c>
      <c r="BY9" t="s">
        <v>113</v>
      </c>
      <c r="BZ9" t="s">
        <v>303</v>
      </c>
      <c r="CA9" t="s">
        <v>303</v>
      </c>
      <c r="CB9" t="s">
        <v>304</v>
      </c>
      <c r="CC9">
        <v>45</v>
      </c>
      <c r="CE9">
        <v>2006</v>
      </c>
      <c r="CF9" t="s">
        <v>113</v>
      </c>
      <c r="CG9" t="s">
        <v>305</v>
      </c>
      <c r="CH9" t="s">
        <v>306</v>
      </c>
      <c r="CI9" t="s">
        <v>206</v>
      </c>
      <c r="CJ9">
        <v>2024</v>
      </c>
      <c r="CL9" t="s">
        <v>113</v>
      </c>
      <c r="CM9" t="s">
        <v>307</v>
      </c>
      <c r="CN9" t="s">
        <v>109</v>
      </c>
      <c r="CP9" t="s">
        <v>308</v>
      </c>
      <c r="CQ9" t="s">
        <v>309</v>
      </c>
      <c r="CR9" t="s">
        <v>184</v>
      </c>
      <c r="CS9" t="str">
        <f>HYPERLINK("https://nconnect.nicmar.ac.in/pdf/602_resume_1771926728.pdf/Y2FyZWVy","View Resume")</f>
        <v>0</v>
      </c>
    </row>
    <row r="10" spans="1:97">
      <c r="A10" t="s">
        <v>97</v>
      </c>
      <c r="B10" t="s">
        <v>98</v>
      </c>
      <c r="C10" t="s">
        <v>99</v>
      </c>
      <c r="D10" t="s">
        <v>100</v>
      </c>
      <c r="E10" t="s">
        <v>310</v>
      </c>
      <c r="F10" t="s">
        <v>311</v>
      </c>
      <c r="G10">
        <v>9922954775</v>
      </c>
      <c r="H10" t="s">
        <v>103</v>
      </c>
      <c r="I10" t="s">
        <v>312</v>
      </c>
      <c r="J10" t="s">
        <v>105</v>
      </c>
      <c r="K10" t="s">
        <v>313</v>
      </c>
      <c r="L10" t="s">
        <v>314</v>
      </c>
      <c r="M10" t="s">
        <v>315</v>
      </c>
      <c r="N10" t="s">
        <v>109</v>
      </c>
      <c r="AI10" t="s">
        <v>316</v>
      </c>
      <c r="AJ10" t="s">
        <v>317</v>
      </c>
      <c r="AK10" t="s">
        <v>318</v>
      </c>
      <c r="AL10">
        <v>69.73</v>
      </c>
      <c r="AN10">
        <v>2003</v>
      </c>
      <c r="AO10" t="s">
        <v>113</v>
      </c>
      <c r="AP10" t="s">
        <v>319</v>
      </c>
      <c r="AQ10" t="s">
        <v>317</v>
      </c>
      <c r="AR10" t="s">
        <v>320</v>
      </c>
      <c r="AS10">
        <v>64.83</v>
      </c>
      <c r="AU10">
        <v>2005</v>
      </c>
      <c r="AV10" t="s">
        <v>113</v>
      </c>
      <c r="AW10" t="s">
        <v>321</v>
      </c>
      <c r="AX10" t="s">
        <v>322</v>
      </c>
      <c r="AY10" t="s">
        <v>274</v>
      </c>
      <c r="AZ10">
        <v>69.12</v>
      </c>
      <c r="BB10">
        <v>2014</v>
      </c>
      <c r="BC10" t="s">
        <v>113</v>
      </c>
      <c r="BD10" t="s">
        <v>270</v>
      </c>
      <c r="BE10" t="s">
        <v>319</v>
      </c>
      <c r="BF10" t="s">
        <v>323</v>
      </c>
      <c r="BG10">
        <v>68.4</v>
      </c>
      <c r="BI10">
        <v>2008</v>
      </c>
      <c r="BJ10">
        <v>19</v>
      </c>
      <c r="BK10" t="s">
        <v>270</v>
      </c>
      <c r="BL10">
        <v>53</v>
      </c>
      <c r="BM10" t="s">
        <v>323</v>
      </c>
      <c r="BN10" t="s">
        <v>113</v>
      </c>
      <c r="BO10" t="s">
        <v>324</v>
      </c>
      <c r="BP10" t="s">
        <v>322</v>
      </c>
      <c r="BQ10" t="s">
        <v>274</v>
      </c>
      <c r="BR10">
        <v>65.7</v>
      </c>
      <c r="BT10">
        <v>2015</v>
      </c>
      <c r="BU10">
        <v>31</v>
      </c>
      <c r="BV10" t="s">
        <v>325</v>
      </c>
      <c r="BW10">
        <v>53</v>
      </c>
      <c r="BX10" t="s">
        <v>274</v>
      </c>
      <c r="BY10" t="s">
        <v>113</v>
      </c>
      <c r="BZ10" t="s">
        <v>326</v>
      </c>
      <c r="CA10" t="s">
        <v>326</v>
      </c>
      <c r="CB10" t="s">
        <v>327</v>
      </c>
      <c r="CC10">
        <v>70.0</v>
      </c>
      <c r="CE10">
        <v>2011</v>
      </c>
      <c r="CF10" t="s">
        <v>113</v>
      </c>
      <c r="CG10" t="s">
        <v>274</v>
      </c>
      <c r="CH10" t="s">
        <v>324</v>
      </c>
      <c r="CI10" t="s">
        <v>206</v>
      </c>
      <c r="CJ10">
        <v>2024</v>
      </c>
      <c r="CL10" t="s">
        <v>113</v>
      </c>
      <c r="CM10" t="s">
        <v>328</v>
      </c>
      <c r="CN10" t="s">
        <v>109</v>
      </c>
      <c r="CP10" t="s">
        <v>329</v>
      </c>
      <c r="CQ10" t="s">
        <v>330</v>
      </c>
      <c r="CR10" t="str">
        <f>HYPERLINK("https://nconnect.nicmar.ac.in/public/storage/profile/699d7cce0f9bf.png","Download")</f>
        <v>0</v>
      </c>
      <c r="CS10" t="str">
        <f>HYPERLINK("https://nconnect.nicmar.ac.in/pdf/560_resume_1771928642.pdf/Y2FyZWVy","View Resume")</f>
        <v>0</v>
      </c>
    </row>
    <row r="11" spans="1:97">
      <c r="A11" t="s">
        <v>233</v>
      </c>
      <c r="B11" t="s">
        <v>98</v>
      </c>
      <c r="C11" t="s">
        <v>161</v>
      </c>
      <c r="D11" t="s">
        <v>212</v>
      </c>
      <c r="E11" t="s">
        <v>331</v>
      </c>
      <c r="F11" t="s">
        <v>332</v>
      </c>
      <c r="G11">
        <v>9113543277</v>
      </c>
      <c r="H11" t="s">
        <v>215</v>
      </c>
      <c r="I11" t="s">
        <v>333</v>
      </c>
      <c r="J11" t="s">
        <v>105</v>
      </c>
      <c r="K11" t="s">
        <v>334</v>
      </c>
      <c r="L11" t="s">
        <v>335</v>
      </c>
      <c r="M11" t="s">
        <v>336</v>
      </c>
      <c r="N11" t="s">
        <v>109</v>
      </c>
      <c r="AI11" t="s">
        <v>337</v>
      </c>
      <c r="AJ11" t="s">
        <v>338</v>
      </c>
      <c r="AK11" t="s">
        <v>339</v>
      </c>
      <c r="AL11">
        <v>50</v>
      </c>
      <c r="AM11">
        <v>10</v>
      </c>
      <c r="AN11">
        <v>1998</v>
      </c>
      <c r="AO11" t="s">
        <v>113</v>
      </c>
      <c r="AP11" t="s">
        <v>340</v>
      </c>
      <c r="AQ11" t="s">
        <v>338</v>
      </c>
      <c r="AR11" t="s">
        <v>341</v>
      </c>
      <c r="AS11">
        <v>55</v>
      </c>
      <c r="AT11">
        <v>10</v>
      </c>
      <c r="AU11">
        <v>2000</v>
      </c>
      <c r="AV11" t="s">
        <v>109</v>
      </c>
      <c r="BC11" t="s">
        <v>113</v>
      </c>
      <c r="BD11" t="s">
        <v>342</v>
      </c>
      <c r="BE11" t="s">
        <v>343</v>
      </c>
      <c r="BF11" t="s">
        <v>248</v>
      </c>
      <c r="BG11">
        <v>56</v>
      </c>
      <c r="BH11">
        <v>5.6</v>
      </c>
      <c r="BI11">
        <v>2010</v>
      </c>
      <c r="BJ11">
        <v>2</v>
      </c>
      <c r="BL11">
        <v>7</v>
      </c>
      <c r="BN11" t="s">
        <v>113</v>
      </c>
      <c r="BO11" t="s">
        <v>342</v>
      </c>
      <c r="BP11" t="s">
        <v>344</v>
      </c>
      <c r="BQ11" t="s">
        <v>345</v>
      </c>
      <c r="BR11">
        <v>66</v>
      </c>
      <c r="BS11">
        <v>7</v>
      </c>
      <c r="BT11">
        <v>2016</v>
      </c>
      <c r="BU11">
        <v>14</v>
      </c>
      <c r="BW11">
        <v>7</v>
      </c>
      <c r="BY11" t="s">
        <v>109</v>
      </c>
      <c r="CF11" t="s">
        <v>109</v>
      </c>
      <c r="CL11" t="s">
        <v>109</v>
      </c>
      <c r="CN11" t="s">
        <v>109</v>
      </c>
      <c r="CP11" t="s">
        <v>346</v>
      </c>
      <c r="CQ11" t="s">
        <v>347</v>
      </c>
      <c r="CR11" t="s">
        <v>184</v>
      </c>
      <c r="CS11" t="str">
        <f>HYPERLINK("https://nconnect.nicmar.ac.in/pdf/625_resume_1771928720.pdf/Y2FyZWVy","View Resume")</f>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2026-02-24T16:09:19+05:30</dcterms:created>
  <dcterms:modified xsi:type="dcterms:W3CDTF">2026-02-24T16:09:19+05:30</dcterms:modified>
  <dc:title>Untitled Spreadsheet</dc:title>
  <dc:description/>
  <dc:subject/>
  <cp:keywords/>
  <cp:category/>
</cp:coreProperties>
</file>